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FAMIS\Download for FM\6 13 2018 STARTING OVER\Bundles to ck and revise\00 DONE kr-lw OK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L3" i="3" l="1"/>
  <c r="M23" i="3"/>
  <c r="L23" i="3"/>
  <c r="M22" i="3"/>
  <c r="L22" i="3"/>
  <c r="K22" i="3"/>
  <c r="K15" i="3"/>
  <c r="L15" i="3"/>
  <c r="M15" i="3"/>
  <c r="K16" i="3"/>
  <c r="L16" i="3"/>
  <c r="L21" i="3" s="1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M21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M4" i="3" s="1"/>
  <c r="K7" i="3"/>
  <c r="L4" i="3"/>
  <c r="H14" i="3" l="1"/>
  <c r="H12" i="3"/>
  <c r="H11" i="3"/>
  <c r="H10" i="3"/>
  <c r="H9" i="3"/>
  <c r="H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<sst xmlns="http://schemas.openxmlformats.org/spreadsheetml/2006/main" count="99" uniqueCount="65">
  <si>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</si>
  <si>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</si>
  <si>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</si>
  <si>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</si>
  <si>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</si>
  <si>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</si>
  <si>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</si>
  <si>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</si>
  <si>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</si>
  <si>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</si>
  <si>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</si>
  <si>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</si>
  <si>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</si>
  <si>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</si>
  <si>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</si>
  <si>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</si>
  <si>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</si>
  <si>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</si>
  <si>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</si>
  <si>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</si>
  <si>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</si>
  <si>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PBK</t>
  </si>
  <si>
    <t>UO</t>
  </si>
  <si>
    <t>4.95</t>
  </si>
  <si>
    <t>3.75</t>
  </si>
  <si>
    <t>3.00</t>
  </si>
  <si>
    <t>5.95</t>
  </si>
  <si>
    <t>4.00</t>
  </si>
  <si>
    <t>0545863082</t>
  </si>
  <si>
    <t>LION, LION</t>
  </si>
  <si>
    <t>PENCIL12</t>
  </si>
  <si>
    <t>PENCILS (12 CT)</t>
  </si>
  <si>
    <t>1338196642</t>
  </si>
  <si>
    <t>EXPLORERS OF THE WILD</t>
  </si>
  <si>
    <t>1338196820</t>
  </si>
  <si>
    <t>PEEK, OTTER!</t>
  </si>
  <si>
    <t>1338228188</t>
  </si>
  <si>
    <t>MY PET SPOT</t>
  </si>
  <si>
    <t>1338233637</t>
  </si>
  <si>
    <t>MY FIRST SOCCER GAME</t>
  </si>
  <si>
    <t>3.99</t>
  </si>
  <si>
    <t>1338261215</t>
  </si>
  <si>
    <t>MY BOOKS SUMMER JOURNAL GRADE PREK - K</t>
  </si>
  <si>
    <t>133826401X</t>
  </si>
  <si>
    <t>WHO HELPS US GET AROUND?</t>
  </si>
  <si>
    <t>1338270052</t>
  </si>
  <si>
    <t>EXPLORERS OF THE WILD (READING THINK SHEET)</t>
  </si>
  <si>
    <t>1338270079</t>
  </si>
  <si>
    <t>MY FIRST SOCCER GAME (READING THINK SHEET)</t>
  </si>
  <si>
    <t>1338270087</t>
  </si>
  <si>
    <t>MY PET SPOT (READING THINK SHEET)</t>
  </si>
  <si>
    <t>1338270095</t>
  </si>
  <si>
    <t>PEEK, OTTER! (READING THINK SHEET)</t>
  </si>
  <si>
    <t>1338270117</t>
  </si>
  <si>
    <t>WHO HELPS US GET AROUND? (READING THINK SHEET)</t>
  </si>
  <si>
    <t>1338274686</t>
  </si>
  <si>
    <t>LION, LION NEW (READING THINK SHEET)</t>
  </si>
  <si>
    <t>1338184768</t>
  </si>
  <si>
    <t>SUMMER GR K 2018 (1 copy 6 titles, 1 copy 6 think sheets, 1 journal, 12 pencils)</t>
  </si>
  <si>
    <t>Overcharge %:</t>
  </si>
  <si>
    <t>List Price Overcharge:</t>
  </si>
  <si>
    <t>Discount %</t>
  </si>
  <si>
    <t>DOE Discount Price</t>
  </si>
  <si>
    <t>Full Price</t>
  </si>
  <si>
    <t>PENCILS (12 CT SHORT TGP)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</si>
</sst>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[$$-409]#,##0.00"/>
    <numFmt numFmtId="166" formatCode="[$-10409]#,###"/>
    <numFmt numFmtId="167" formatCode="0.0%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0" xfId="0" applyFill="1" applyBorder="1" applyAlignment="1">
      <alignment horizontal="right" vertical="center"/>
    </xf>
    <xf numFmtId="167" fontId="5" fillId="5" borderId="0" xfId="1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164" fontId="0" fillId="5" borderId="0" xfId="0" applyNumberForma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/>
    <xf numFmtId="0" fontId="0" fillId="6" borderId="0" xfId="0" applyFill="1" applyBorder="1"/>
    <xf numFmtId="167" fontId="0" fillId="2" borderId="0" xfId="0" applyNumberFormat="1" applyFill="1" applyBorder="1"/>
    <xf numFmtId="164" fontId="2" fillId="5" borderId="0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D1" zoomScaleNormal="100" workbookViewId="0">
      <selection activeCell="L4" sqref="L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10" width="9.140625" style="3"/>
    <col min="11" max="11" width="22.140625" style="3" customWidth="1"/>
    <col min="12" max="12" width="18.7109375" style="3" customWidth="1"/>
    <col min="13" max="13" width="20.7109375" style="3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57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>
        <v>9781338184761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38" t="s">
        <v>19</v>
      </c>
      <c r="B3" s="39"/>
      <c r="C3" s="39"/>
      <c r="D3" s="44" t="s">
        <v>58</v>
      </c>
      <c r="E3" s="45"/>
      <c r="F3" s="15"/>
      <c r="G3" s="15"/>
      <c r="H3" s="15"/>
      <c r="I3" s="15"/>
      <c r="J3" s="7"/>
      <c r="K3" s="48" t="s">
        <v>59</v>
      </c>
      <c r="L3" s="49">
        <f>1-(L23/D4)</f>
        <v>-0.12662337662337664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6">
        <v>26.95</v>
      </c>
      <c r="E4" s="47"/>
      <c r="F4" s="15"/>
      <c r="G4" s="15"/>
      <c r="H4" s="15"/>
      <c r="I4" s="15"/>
      <c r="J4" s="7"/>
      <c r="K4" s="50" t="s">
        <v>60</v>
      </c>
      <c r="L4" s="51">
        <f>D4</f>
        <v>26.95</v>
      </c>
      <c r="M4" s="52" t="str">
        <f>CONCATENATE("(",D4," - ",L23,")")</f>
        <v>(26.95 - 30.3625)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  <c r="K6" s="53" t="s">
        <v>61</v>
      </c>
      <c r="L6" s="53" t="s">
        <v>62</v>
      </c>
      <c r="M6" s="54" t="s">
        <v>63</v>
      </c>
    </row>
    <row r="7" spans="1:28" ht="12.95" customHeight="1" x14ac:dyDescent="0.2">
      <c r="A7" s="19"/>
      <c r="B7" s="30"/>
      <c r="C7" s="32" t="s">
        <v>30</v>
      </c>
      <c r="D7" s="33" t="s">
        <v>30</v>
      </c>
      <c r="E7" s="34" t="s">
        <v>31</v>
      </c>
      <c r="F7" s="31" t="s">
        <v>20</v>
      </c>
      <c r="G7" s="35" t="s">
        <v>24</v>
      </c>
      <c r="H7" s="36">
        <v>3.75</v>
      </c>
      <c r="I7" s="37">
        <v>1</v>
      </c>
      <c r="J7" s="32" t="s">
        <v>22</v>
      </c>
      <c r="K7" s="55">
        <f>1-(H7/G7)</f>
        <v>0</v>
      </c>
      <c r="L7" s="4">
        <f>H7*I7</f>
        <v>3.75</v>
      </c>
      <c r="M7" s="4">
        <f>G7*I7</f>
        <v>3.75</v>
      </c>
    </row>
    <row r="8" spans="1:28" ht="12.95" customHeight="1" x14ac:dyDescent="0.2">
      <c r="A8" s="19"/>
      <c r="B8" s="30">
        <v>902591215</v>
      </c>
      <c r="C8" s="32" t="s">
        <v>28</v>
      </c>
      <c r="D8" s="33">
        <v>9780545863087</v>
      </c>
      <c r="E8" s="34" t="s">
        <v>29</v>
      </c>
      <c r="F8" s="31" t="s">
        <v>20</v>
      </c>
      <c r="G8" s="35" t="s">
        <v>26</v>
      </c>
      <c r="H8" s="36">
        <f>SUM(G8*0.75)</f>
        <v>4.4625000000000004</v>
      </c>
      <c r="I8" s="37">
        <v>1</v>
      </c>
      <c r="J8" s="32" t="s">
        <v>21</v>
      </c>
      <c r="K8" s="55">
        <f t="shared" ref="K8:K17" si="0">1-(H8/G8)</f>
        <v>0.25</v>
      </c>
      <c r="L8" s="4">
        <f t="shared" ref="L8:L17" si="1">H8*I8</f>
        <v>4.4625000000000004</v>
      </c>
      <c r="M8" s="4">
        <f t="shared" ref="M8:M17" si="2">G8*I8</f>
        <v>5.95</v>
      </c>
    </row>
    <row r="9" spans="1:28" ht="12.95" customHeight="1" x14ac:dyDescent="0.2">
      <c r="A9" s="19"/>
      <c r="B9" s="30">
        <v>902575473</v>
      </c>
      <c r="C9" s="32" t="s">
        <v>32</v>
      </c>
      <c r="D9" s="33">
        <v>9781338196641</v>
      </c>
      <c r="E9" s="34" t="s">
        <v>33</v>
      </c>
      <c r="F9" s="31" t="s">
        <v>20</v>
      </c>
      <c r="G9" s="35" t="s">
        <v>26</v>
      </c>
      <c r="H9" s="36">
        <f>SUM(G9*0.75)</f>
        <v>4.4625000000000004</v>
      </c>
      <c r="I9" s="37">
        <v>1</v>
      </c>
      <c r="J9" s="32" t="s">
        <v>21</v>
      </c>
      <c r="K9" s="55">
        <f t="shared" si="0"/>
        <v>0.25</v>
      </c>
      <c r="L9" s="4">
        <f t="shared" si="1"/>
        <v>4.4625000000000004</v>
      </c>
      <c r="M9" s="4">
        <f t="shared" si="2"/>
        <v>5.95</v>
      </c>
    </row>
    <row r="10" spans="1:28" ht="12.95" customHeight="1" x14ac:dyDescent="0.2">
      <c r="A10" s="19"/>
      <c r="B10" s="30">
        <v>902575511</v>
      </c>
      <c r="C10" s="32" t="s">
        <v>34</v>
      </c>
      <c r="D10" s="33">
        <v>9781338196825</v>
      </c>
      <c r="E10" s="34" t="s">
        <v>35</v>
      </c>
      <c r="F10" s="31" t="s">
        <v>20</v>
      </c>
      <c r="G10" s="35" t="s">
        <v>27</v>
      </c>
      <c r="H10" s="36">
        <f>SUM(G10*0.75)</f>
        <v>3</v>
      </c>
      <c r="I10" s="37">
        <v>1</v>
      </c>
      <c r="J10" s="32" t="s">
        <v>21</v>
      </c>
      <c r="K10" s="55">
        <f t="shared" si="0"/>
        <v>0.25</v>
      </c>
      <c r="L10" s="4">
        <f t="shared" si="1"/>
        <v>3</v>
      </c>
      <c r="M10" s="4">
        <f t="shared" si="2"/>
        <v>4</v>
      </c>
    </row>
    <row r="11" spans="1:28" ht="12.95" customHeight="1" x14ac:dyDescent="0.2">
      <c r="A11" s="19"/>
      <c r="B11" s="30"/>
      <c r="C11" s="32" t="s">
        <v>36</v>
      </c>
      <c r="D11" s="33">
        <v>9781338228182</v>
      </c>
      <c r="E11" s="34" t="s">
        <v>37</v>
      </c>
      <c r="F11" s="31" t="s">
        <v>20</v>
      </c>
      <c r="G11" s="35" t="s">
        <v>23</v>
      </c>
      <c r="H11" s="36">
        <f>SUM(G11*0.75)</f>
        <v>3.7125000000000004</v>
      </c>
      <c r="I11" s="37">
        <v>1</v>
      </c>
      <c r="J11" s="32" t="s">
        <v>21</v>
      </c>
      <c r="K11" s="55">
        <f t="shared" si="0"/>
        <v>0.25</v>
      </c>
      <c r="L11" s="4">
        <f t="shared" si="1"/>
        <v>3.7125000000000004</v>
      </c>
      <c r="M11" s="4">
        <f t="shared" si="2"/>
        <v>4.95</v>
      </c>
    </row>
    <row r="12" spans="1:28" ht="12.95" customHeight="1" x14ac:dyDescent="0.2">
      <c r="A12" s="19"/>
      <c r="B12" s="30"/>
      <c r="C12" s="32" t="s">
        <v>38</v>
      </c>
      <c r="D12" s="33">
        <v>9781338233636</v>
      </c>
      <c r="E12" s="34" t="s">
        <v>39</v>
      </c>
      <c r="F12" s="31" t="s">
        <v>20</v>
      </c>
      <c r="G12" s="35" t="s">
        <v>40</v>
      </c>
      <c r="H12" s="36">
        <f>SUM(G12*0.75)</f>
        <v>2.9925000000000002</v>
      </c>
      <c r="I12" s="37">
        <v>1</v>
      </c>
      <c r="J12" s="32" t="s">
        <v>21</v>
      </c>
      <c r="K12" s="55">
        <f t="shared" si="0"/>
        <v>0.25</v>
      </c>
      <c r="L12" s="4">
        <f t="shared" si="1"/>
        <v>2.9925000000000002</v>
      </c>
      <c r="M12" s="4">
        <f t="shared" si="2"/>
        <v>3.99</v>
      </c>
    </row>
    <row r="13" spans="1:28" ht="12.95" customHeight="1" x14ac:dyDescent="0.2">
      <c r="A13" s="19"/>
      <c r="B13" s="30"/>
      <c r="C13" s="32" t="s">
        <v>41</v>
      </c>
      <c r="D13" s="33">
        <v>9781338261219</v>
      </c>
      <c r="E13" s="34" t="s">
        <v>42</v>
      </c>
      <c r="F13" s="31" t="s">
        <v>20</v>
      </c>
      <c r="G13" s="35" t="s">
        <v>25</v>
      </c>
      <c r="H13" s="36">
        <v>3</v>
      </c>
      <c r="I13" s="37">
        <v>1</v>
      </c>
      <c r="J13" s="32" t="s">
        <v>21</v>
      </c>
      <c r="K13" s="55">
        <f t="shared" si="0"/>
        <v>0</v>
      </c>
      <c r="L13" s="4">
        <f t="shared" si="1"/>
        <v>3</v>
      </c>
      <c r="M13" s="4">
        <f t="shared" si="2"/>
        <v>3</v>
      </c>
    </row>
    <row r="14" spans="1:28" ht="12.95" customHeight="1" x14ac:dyDescent="0.2">
      <c r="A14" s="19"/>
      <c r="B14" s="30"/>
      <c r="C14" s="32" t="s">
        <v>43</v>
      </c>
      <c r="D14" s="33">
        <v>9781338264012</v>
      </c>
      <c r="E14" s="34" t="s">
        <v>44</v>
      </c>
      <c r="F14" s="31" t="s">
        <v>20</v>
      </c>
      <c r="G14" s="35" t="s">
        <v>23</v>
      </c>
      <c r="H14" s="36">
        <f>SUM(G14*0.75)</f>
        <v>3.7125000000000004</v>
      </c>
      <c r="I14" s="37">
        <v>1</v>
      </c>
      <c r="J14" s="32" t="s">
        <v>21</v>
      </c>
      <c r="K14" s="55">
        <f t="shared" si="0"/>
        <v>0.25</v>
      </c>
      <c r="L14" s="4">
        <f t="shared" si="1"/>
        <v>3.7125000000000004</v>
      </c>
      <c r="M14" s="4">
        <f t="shared" si="2"/>
        <v>4.95</v>
      </c>
    </row>
    <row r="15" spans="1:28" ht="12.95" customHeight="1" x14ac:dyDescent="0.2">
      <c r="A15" s="19"/>
      <c r="B15" s="30"/>
      <c r="C15" s="32" t="s">
        <v>45</v>
      </c>
      <c r="D15" s="33">
        <v>9781338270051</v>
      </c>
      <c r="E15" s="34" t="s">
        <v>46</v>
      </c>
      <c r="F15" s="31" t="s">
        <v>20</v>
      </c>
      <c r="G15" s="35">
        <v>2.95</v>
      </c>
      <c r="H15" s="36">
        <v>2.95</v>
      </c>
      <c r="I15" s="37">
        <v>1</v>
      </c>
      <c r="J15" s="32" t="s">
        <v>22</v>
      </c>
      <c r="K15" s="55">
        <f t="shared" ref="K15:K20" si="3">1-(H15/G15)</f>
        <v>0</v>
      </c>
      <c r="L15" s="4">
        <f t="shared" ref="L15:L20" si="4">H15*I15</f>
        <v>2.95</v>
      </c>
      <c r="M15" s="4">
        <f t="shared" ref="M15:M20" si="5">G15*I15</f>
        <v>2.95</v>
      </c>
    </row>
    <row r="16" spans="1:28" ht="12.95" customHeight="1" x14ac:dyDescent="0.2">
      <c r="A16" s="19"/>
      <c r="B16" s="30"/>
      <c r="C16" s="32" t="s">
        <v>47</v>
      </c>
      <c r="D16" s="33">
        <v>9781338270075</v>
      </c>
      <c r="E16" s="34" t="s">
        <v>48</v>
      </c>
      <c r="F16" s="31" t="s">
        <v>20</v>
      </c>
      <c r="G16" s="35">
        <v>2.95</v>
      </c>
      <c r="H16" s="36">
        <v>2.95</v>
      </c>
      <c r="I16" s="37">
        <v>1</v>
      </c>
      <c r="J16" s="32" t="s">
        <v>22</v>
      </c>
      <c r="K16" s="55">
        <f t="shared" si="3"/>
        <v>0</v>
      </c>
      <c r="L16" s="4">
        <f t="shared" si="4"/>
        <v>2.95</v>
      </c>
      <c r="M16" s="4">
        <f t="shared" si="5"/>
        <v>2.95</v>
      </c>
    </row>
    <row r="17" spans="1:13" ht="12.95" customHeight="1" x14ac:dyDescent="0.2">
      <c r="A17" s="19"/>
      <c r="B17" s="30"/>
      <c r="C17" s="32" t="s">
        <v>49</v>
      </c>
      <c r="D17" s="33">
        <v>9781338270082</v>
      </c>
      <c r="E17" s="34" t="s">
        <v>50</v>
      </c>
      <c r="F17" s="31" t="s">
        <v>20</v>
      </c>
      <c r="G17" s="35">
        <v>2.95</v>
      </c>
      <c r="H17" s="36">
        <v>2.95</v>
      </c>
      <c r="I17" s="37">
        <v>1</v>
      </c>
      <c r="J17" s="32" t="s">
        <v>22</v>
      </c>
      <c r="K17" s="55">
        <f t="shared" si="3"/>
        <v>0</v>
      </c>
      <c r="L17" s="4">
        <f t="shared" si="4"/>
        <v>2.95</v>
      </c>
      <c r="M17" s="4">
        <f t="shared" si="5"/>
        <v>2.95</v>
      </c>
    </row>
    <row r="18" spans="1:13" ht="12.95" customHeight="1" x14ac:dyDescent="0.2">
      <c r="A18" s="19"/>
      <c r="B18" s="30"/>
      <c r="C18" s="32" t="s">
        <v>51</v>
      </c>
      <c r="D18" s="33">
        <v>9781338270099</v>
      </c>
      <c r="E18" s="34" t="s">
        <v>52</v>
      </c>
      <c r="F18" s="31" t="s">
        <v>20</v>
      </c>
      <c r="G18" s="35">
        <v>2.95</v>
      </c>
      <c r="H18" s="36">
        <v>2.95</v>
      </c>
      <c r="I18" s="37">
        <v>1</v>
      </c>
      <c r="J18" s="32" t="s">
        <v>22</v>
      </c>
      <c r="K18" s="55">
        <f t="shared" si="3"/>
        <v>0</v>
      </c>
      <c r="L18" s="4">
        <f t="shared" si="4"/>
        <v>2.95</v>
      </c>
      <c r="M18" s="4">
        <f t="shared" si="5"/>
        <v>2.95</v>
      </c>
    </row>
    <row r="19" spans="1:13" ht="12.95" customHeight="1" x14ac:dyDescent="0.2">
      <c r="A19" s="19"/>
      <c r="B19" s="30"/>
      <c r="C19" s="32" t="s">
        <v>53</v>
      </c>
      <c r="D19" s="33">
        <v>9781338270112</v>
      </c>
      <c r="E19" s="34" t="s">
        <v>54</v>
      </c>
      <c r="F19" s="31" t="s">
        <v>20</v>
      </c>
      <c r="G19" s="35">
        <v>2.95</v>
      </c>
      <c r="H19" s="36">
        <v>2.95</v>
      </c>
      <c r="I19" s="37">
        <v>1</v>
      </c>
      <c r="J19" s="32" t="s">
        <v>22</v>
      </c>
      <c r="K19" s="55">
        <f t="shared" si="3"/>
        <v>0</v>
      </c>
      <c r="L19" s="4">
        <f t="shared" si="4"/>
        <v>2.95</v>
      </c>
      <c r="M19" s="4">
        <f t="shared" si="5"/>
        <v>2.95</v>
      </c>
    </row>
    <row r="20" spans="1:13" ht="12.95" customHeight="1" x14ac:dyDescent="0.2">
      <c r="A20" s="19"/>
      <c r="B20" s="30"/>
      <c r="C20" s="32" t="s">
        <v>55</v>
      </c>
      <c r="D20" s="33">
        <v>9781338274684</v>
      </c>
      <c r="E20" s="34" t="s">
        <v>56</v>
      </c>
      <c r="F20" s="31" t="s">
        <v>20</v>
      </c>
      <c r="G20" s="35">
        <v>2.95</v>
      </c>
      <c r="H20" s="36">
        <v>2.95</v>
      </c>
      <c r="I20" s="37">
        <v>1</v>
      </c>
      <c r="J20" s="32" t="s">
        <v>22</v>
      </c>
      <c r="K20" s="55">
        <f t="shared" si="3"/>
        <v>0</v>
      </c>
      <c r="L20" s="4">
        <f t="shared" si="4"/>
        <v>2.95</v>
      </c>
      <c r="M20" s="4">
        <f t="shared" si="5"/>
        <v>2.95</v>
      </c>
    </row>
    <row r="21" spans="1:13" ht="12.95" customHeight="1" x14ac:dyDescent="0.2">
      <c r="A21" s="19"/>
      <c r="B21" s="30"/>
      <c r="C21" s="32"/>
      <c r="D21" s="33"/>
      <c r="E21" s="34"/>
      <c r="F21" s="31"/>
      <c r="G21" s="35"/>
      <c r="H21" s="36"/>
      <c r="I21" s="37"/>
      <c r="J21" s="32"/>
      <c r="L21" s="56">
        <f>SUM(L13:L20)</f>
        <v>24.412499999999998</v>
      </c>
      <c r="M21" s="56">
        <f>SUM(M13:M20)</f>
        <v>25.65</v>
      </c>
    </row>
    <row r="22" spans="1:13" ht="12.95" customHeight="1" x14ac:dyDescent="0.2">
      <c r="A22" s="19"/>
      <c r="B22" s="30"/>
      <c r="C22" s="32" t="s">
        <v>30</v>
      </c>
      <c r="D22" s="33" t="s">
        <v>30</v>
      </c>
      <c r="E22" s="34" t="s">
        <v>64</v>
      </c>
      <c r="F22" s="31" t="s">
        <v>20</v>
      </c>
      <c r="G22" s="35">
        <v>5.95</v>
      </c>
      <c r="H22" s="36">
        <v>5.95</v>
      </c>
      <c r="I22" s="37">
        <v>1</v>
      </c>
      <c r="J22" s="32" t="s">
        <v>22</v>
      </c>
      <c r="K22" s="55">
        <f t="shared" ref="K22" si="6">1-(H22/G22)</f>
        <v>0</v>
      </c>
      <c r="L22" s="4">
        <f t="shared" ref="L22" si="7">H22*I22</f>
        <v>5.95</v>
      </c>
      <c r="M22" s="4">
        <f t="shared" ref="M22" si="8">G22*I22</f>
        <v>5.95</v>
      </c>
    </row>
    <row r="23" spans="1:13" ht="12.95" customHeight="1" x14ac:dyDescent="0.2">
      <c r="A23" s="19"/>
      <c r="B23" s="30"/>
      <c r="C23" s="32"/>
      <c r="D23" s="33"/>
      <c r="E23" s="34"/>
      <c r="F23" s="31"/>
      <c r="G23" s="35"/>
      <c r="H23" s="36"/>
      <c r="I23" s="37"/>
      <c r="J23" s="32"/>
      <c r="L23" s="56">
        <f>SUM(L21:L22)</f>
        <v>30.362499999999997</v>
      </c>
      <c r="M23" s="56">
        <f>SUM(M21:M22)</f>
        <v>31.599999999999998</v>
      </c>
    </row>
    <row r="24" spans="1:13" ht="12.95" customHeight="1" x14ac:dyDescent="0.2">
      <c r="A24" s="19"/>
      <c r="B24" s="30"/>
      <c r="C24" s="32"/>
      <c r="D24" s="33"/>
      <c r="E24" s="34"/>
      <c r="F24" s="31"/>
      <c r="G24" s="35"/>
      <c r="H24" s="36"/>
      <c r="I24" s="37"/>
      <c r="J24" s="32"/>
    </row>
    <row r="25" spans="1:13" ht="12.95" customHeight="1" x14ac:dyDescent="0.2">
      <c r="A25" s="19"/>
      <c r="B25" s="30"/>
      <c r="C25" s="32"/>
      <c r="D25" s="33"/>
      <c r="E25" s="34"/>
      <c r="F25" s="31"/>
      <c r="G25" s="35"/>
      <c r="H25" s="36"/>
      <c r="I25" s="37"/>
      <c r="J25" s="32"/>
    </row>
    <row r="26" spans="1:13" ht="12.95" customHeight="1" x14ac:dyDescent="0.2">
      <c r="A26" s="19"/>
      <c r="B26" s="30"/>
      <c r="C26" s="32"/>
      <c r="D26" s="33"/>
      <c r="E26" s="34"/>
      <c r="F26" s="31"/>
      <c r="G26" s="35"/>
      <c r="H26" s="36"/>
      <c r="I26" s="37"/>
      <c r="J26" s="32"/>
    </row>
    <row r="27" spans="1:13" ht="12.95" customHeight="1" x14ac:dyDescent="0.2">
      <c r="A27" s="19"/>
      <c r="B27" s="30"/>
      <c r="C27" s="32"/>
      <c r="D27" s="33"/>
      <c r="E27" s="34"/>
      <c r="F27" s="31"/>
      <c r="G27" s="35"/>
      <c r="H27" s="36"/>
      <c r="I27" s="37"/>
      <c r="J27" s="32"/>
    </row>
    <row r="28" spans="1:13" ht="12.95" customHeight="1" x14ac:dyDescent="0.2">
      <c r="A28" s="19"/>
      <c r="B28" s="30"/>
      <c r="C28" s="32"/>
      <c r="D28" s="33"/>
      <c r="E28" s="34"/>
      <c r="F28" s="31"/>
      <c r="G28" s="35"/>
      <c r="H28" s="36"/>
      <c r="I28" s="37"/>
      <c r="J28" s="32"/>
    </row>
    <row r="29" spans="1:13" ht="12.95" customHeight="1" x14ac:dyDescent="0.2">
      <c r="A29" s="19"/>
      <c r="B29" s="30"/>
      <c r="C29" s="32"/>
      <c r="D29" s="33"/>
      <c r="E29" s="34"/>
      <c r="F29" s="31"/>
      <c r="G29" s="35"/>
      <c r="H29" s="36"/>
      <c r="I29" s="37"/>
      <c r="J29" s="32"/>
    </row>
    <row r="30" spans="1:13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3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3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Dyan Madore</cp:lastModifiedBy>
  <cp:lastPrinted>2018-03-09T14:04:45Z</cp:lastPrinted>
  <dcterms:created xsi:type="dcterms:W3CDTF">2006-11-18T02:25:30Z</dcterms:created>
  <dcterms:modified xsi:type="dcterms:W3CDTF">2018-06-26T20:29:08Z</dcterms:modified>
</cp:coreProperties>
</file>