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Toni\Price Verification_Renewal\Bundle-Dyan\"/>
    </mc:Choice>
  </mc:AlternateContent>
  <bookViews>
    <workbookView xWindow="-150" yWindow="-225" windowWidth="15630" windowHeight="13200"/>
  </bookViews>
  <sheets>
    <sheet name="Bundle Submission Detail" sheetId="3" r:id="rId1"/>
  </sheets>
  <definedNames>
    <definedName name="_xlnm.Print_Area" localSheetId="0">'Bundle Submission Detail'!$A$1:$J$39</definedName>
    <definedName name="VLOOKUP_c7___NY_DOE_number_for_vlook_up.xlsx_Sheet1___B_2___NY_DOE_number_for_vlook_up.xlsx_Sheet1___D_3029_2_false" comment="N\A">'Bundle Submission Detail'!$B$7</definedName>
  </definedNames>
  <calcPr calcId="152511"/>
</workbook>
</file>

<file path=xl/calcChain.xml><?xml version="1.0" encoding="utf-8"?>
<calcChain xmlns="http://schemas.openxmlformats.org/spreadsheetml/2006/main">
  <c r="M16" i="3" l="1"/>
  <c r="L16" i="3"/>
  <c r="K16" i="3"/>
  <c r="M15" i="3"/>
  <c r="L15" i="3"/>
  <c r="K15" i="3"/>
  <c r="M14" i="3"/>
  <c r="L14" i="3"/>
  <c r="K14" i="3"/>
  <c r="M13" i="3"/>
  <c r="L13" i="3"/>
  <c r="K13" i="3"/>
  <c r="M12" i="3"/>
  <c r="L12" i="3"/>
  <c r="K12" i="3"/>
  <c r="M11" i="3"/>
  <c r="L11" i="3"/>
  <c r="K11" i="3"/>
  <c r="M10" i="3"/>
  <c r="L10" i="3"/>
  <c r="K10" i="3"/>
  <c r="M9" i="3"/>
  <c r="L9" i="3"/>
  <c r="K9" i="3"/>
  <c r="M8" i="3"/>
  <c r="L8" i="3"/>
  <c r="K8" i="3"/>
  <c r="M7" i="3"/>
  <c r="L7" i="3"/>
  <c r="K7" i="3"/>
  <c r="M17" i="3" l="1"/>
  <c r="L17" i="3"/>
  <c r="L4" i="3" s="1"/>
  <c r="I2" i="3"/>
  <c r="L3" i="3" l="1"/>
  <c r="H2" i="3"/>
</calcChain>
</file>

<file path=xl/sharedStrings.xml><?xml version="1.0" encoding="utf-8"?>
<sst xmlns="http://schemas.openxmlformats.org/spreadsheetml/2006/main" count="82" uniqueCount="64">
  <si>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</si>
  <si>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</si>
  <si>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</si>
  <si>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</si>
  <si>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</si>
  <si>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</si>
  <si>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</si>
  <si>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</si>
  <si>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</si>
  <si>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</si>
  <si>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</si>
  <si>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</si>
  <si>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</si>
  <si>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</si>
  <si>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</si>
  <si>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</si>
  <si>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</si>
  <si>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</si>
  <si>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</si>
  <si>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</si>
  <si>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BLASTING OFF</t>
  </si>
  <si>
    <t>FLYING HIGH</t>
  </si>
  <si>
    <t>ON A ROLL</t>
  </si>
  <si>
    <t>ON THE MOVE</t>
  </si>
  <si>
    <t>PORT TO PORT</t>
  </si>
  <si>
    <t>STEPPING OUT</t>
  </si>
  <si>
    <t>0545437156</t>
  </si>
  <si>
    <t xml:space="preserve">9780545437158 </t>
  </si>
  <si>
    <t>INVESTIGATORS THEME PACK:  TRANSPORTATION (6 copies of 6 titles + Big Book)</t>
  </si>
  <si>
    <t>9780545372428</t>
  </si>
  <si>
    <t>9780545372404</t>
  </si>
  <si>
    <t>9780545372374</t>
  </si>
  <si>
    <t>9780545372343</t>
  </si>
  <si>
    <t>9780545456128</t>
  </si>
  <si>
    <t>9780545372381</t>
  </si>
  <si>
    <t>9780545372367</t>
  </si>
  <si>
    <t>0545372429</t>
  </si>
  <si>
    <t>0545372402</t>
  </si>
  <si>
    <t>0545372372</t>
  </si>
  <si>
    <t>0545372348</t>
  </si>
  <si>
    <t>0545456126</t>
  </si>
  <si>
    <t>0545372380</t>
  </si>
  <si>
    <t>0545372364</t>
  </si>
  <si>
    <t>Scholastic</t>
  </si>
  <si>
    <t>PB</t>
  </si>
  <si>
    <t>Scholastic Inc.</t>
  </si>
  <si>
    <t>0545433207</t>
  </si>
  <si>
    <t>9780545433204</t>
  </si>
  <si>
    <t>INVESTIGATORS CD-ROM - TRANSPORTATION</t>
  </si>
  <si>
    <t>MM</t>
  </si>
  <si>
    <t>0545456258</t>
  </si>
  <si>
    <t>9780545456258</t>
  </si>
  <si>
    <t>INVESTIGATORS POSTER PACK - TRANSPORTATION</t>
  </si>
  <si>
    <t>0545458900</t>
  </si>
  <si>
    <t>9780545458900</t>
  </si>
  <si>
    <t>INVESTIGATORS TEACHER/LITERACY CARD PACK - TRANSPORTATION</t>
  </si>
  <si>
    <t>29.95</t>
  </si>
  <si>
    <t>Overcharge %:</t>
  </si>
  <si>
    <t>List Price Overcharge:</t>
  </si>
  <si>
    <t>Discount %</t>
  </si>
  <si>
    <t>DOE Discount Price</t>
  </si>
  <si>
    <t>Full Price</t>
  </si>
  <si>
    <t>($251.67-$251.877)</t>
  </si>
  <si>
    <t>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</si>
</sst>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[$$-409]#,##0.00"/>
    <numFmt numFmtId="166" formatCode="0.0%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7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164" fontId="0" fillId="3" borderId="0" xfId="0" applyNumberFormat="1" applyFill="1" applyBorder="1" applyAlignment="1">
      <alignment wrapText="1"/>
    </xf>
    <xf numFmtId="0" fontId="0" fillId="5" borderId="0" xfId="0" applyFill="1" applyBorder="1" applyAlignment="1">
      <alignment horizontal="right" vertical="center"/>
    </xf>
    <xf numFmtId="166" fontId="6" fillId="5" borderId="0" xfId="2" applyNumberFormat="1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5" borderId="0" xfId="0" applyFont="1" applyFill="1" applyBorder="1" applyAlignment="1">
      <alignment horizontal="right" vertical="center"/>
    </xf>
    <xf numFmtId="164" fontId="0" fillId="5" borderId="0" xfId="0" applyNumberForma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0" fillId="3" borderId="0" xfId="0" applyFill="1" applyBorder="1"/>
    <xf numFmtId="0" fontId="5" fillId="6" borderId="0" xfId="0" applyFont="1" applyFill="1" applyBorder="1"/>
    <xf numFmtId="0" fontId="0" fillId="6" borderId="0" xfId="0" applyFill="1" applyBorder="1"/>
    <xf numFmtId="166" fontId="0" fillId="3" borderId="0" xfId="0" applyNumberFormat="1" applyFill="1" applyBorder="1"/>
    <xf numFmtId="164" fontId="0" fillId="3" borderId="0" xfId="0" applyNumberFormat="1" applyFill="1" applyBorder="1"/>
    <xf numFmtId="164" fontId="2" fillId="5" borderId="0" xfId="1" applyNumberFormat="1" applyFont="1" applyFill="1" applyBorder="1"/>
    <xf numFmtId="164" fontId="2" fillId="5" borderId="0" xfId="0" applyNumberFormat="1" applyFont="1" applyFill="1" applyBorder="1"/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wrapText="1"/>
    </xf>
    <xf numFmtId="164" fontId="7" fillId="0" borderId="1" xfId="0" applyNumberFormat="1" applyFont="1" applyBorder="1" applyAlignment="1">
      <alignment horizontal="center" wrapText="1"/>
    </xf>
    <xf numFmtId="164" fontId="8" fillId="0" borderId="1" xfId="0" applyNumberFormat="1" applyFont="1" applyFill="1" applyBorder="1" applyAlignment="1" applyProtection="1">
      <alignment horizontal="center" wrapText="1"/>
      <protection locked="0"/>
    </xf>
    <xf numFmtId="3" fontId="7" fillId="0" borderId="1" xfId="0" applyNumberFormat="1" applyFont="1" applyBorder="1" applyAlignment="1" applyProtection="1">
      <alignment horizontal="center" wrapText="1"/>
      <protection locked="0"/>
    </xf>
    <xf numFmtId="166" fontId="7" fillId="3" borderId="0" xfId="0" applyNumberFormat="1" applyFont="1" applyFill="1" applyBorder="1"/>
    <xf numFmtId="164" fontId="7" fillId="3" borderId="0" xfId="0" applyNumberFormat="1" applyFont="1" applyFill="1" applyBorder="1"/>
    <xf numFmtId="0" fontId="7" fillId="3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4"/>
  <sheetViews>
    <sheetView tabSelected="1" topLeftCell="D1" zoomScaleNormal="100" workbookViewId="0">
      <selection activeCell="E9" sqref="E9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10" width="9.140625" style="10"/>
    <col min="11" max="11" width="22.140625" style="10" customWidth="1"/>
    <col min="12" max="12" width="18.7109375" style="10" customWidth="1"/>
    <col min="13" max="13" width="20.7109375" style="10" customWidth="1"/>
    <col min="14" max="28" width="9.140625" style="10"/>
    <col min="29" max="16384" width="9.140625" style="11"/>
  </cols>
  <sheetData>
    <row r="1" spans="1:28" s="9" customFormat="1" x14ac:dyDescent="0.2">
      <c r="A1" s="53" t="s">
        <v>3</v>
      </c>
      <c r="B1" s="52"/>
      <c r="C1" s="52"/>
      <c r="D1" s="50" t="s">
        <v>26</v>
      </c>
      <c r="E1" s="51"/>
      <c r="F1" s="52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53" t="s">
        <v>17</v>
      </c>
      <c r="B2" s="52"/>
      <c r="C2" s="52"/>
      <c r="D2" s="50" t="s">
        <v>27</v>
      </c>
      <c r="E2" s="51"/>
      <c r="F2" s="52"/>
      <c r="G2" s="7"/>
      <c r="H2" s="36">
        <f>SUM(K7:K13)</f>
        <v>1.7526349036197622</v>
      </c>
      <c r="I2" s="36">
        <f>SUM(K7:K16)</f>
        <v>1.7526349036197622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53" t="s">
        <v>19</v>
      </c>
      <c r="B3" s="52"/>
      <c r="C3" s="52"/>
      <c r="D3" s="50" t="s">
        <v>28</v>
      </c>
      <c r="E3" s="51"/>
      <c r="F3" s="52"/>
      <c r="G3" s="7"/>
      <c r="H3" s="7"/>
      <c r="I3" s="7"/>
      <c r="J3" s="8"/>
      <c r="K3" s="37" t="s">
        <v>57</v>
      </c>
      <c r="L3" s="38">
        <f>1-(L17/251.67)</f>
        <v>-7.9469146104016453E-4</v>
      </c>
      <c r="M3" s="39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53" t="s">
        <v>18</v>
      </c>
      <c r="B4" s="52"/>
      <c r="C4" s="52"/>
      <c r="D4" s="54">
        <v>251.67</v>
      </c>
      <c r="E4" s="55"/>
      <c r="F4" s="7"/>
      <c r="G4" s="7"/>
      <c r="H4" s="7"/>
      <c r="I4" s="7"/>
      <c r="J4" s="8"/>
      <c r="K4" s="40" t="s">
        <v>58</v>
      </c>
      <c r="L4" s="41">
        <f>251.67-L17</f>
        <v>-0.19999999999996021</v>
      </c>
      <c r="M4" s="42" t="s">
        <v>62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  <c r="K5" s="43"/>
      <c r="L5" s="43"/>
      <c r="M5" s="43"/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  <c r="K6" s="44" t="s">
        <v>59</v>
      </c>
      <c r="L6" s="44" t="s">
        <v>60</v>
      </c>
      <c r="M6" s="45" t="s">
        <v>61</v>
      </c>
    </row>
    <row r="7" spans="1:28" x14ac:dyDescent="0.2">
      <c r="A7" s="17"/>
      <c r="B7" s="17"/>
      <c r="C7" s="18" t="s">
        <v>36</v>
      </c>
      <c r="D7" s="18" t="s">
        <v>29</v>
      </c>
      <c r="E7" s="5" t="s">
        <v>20</v>
      </c>
      <c r="F7" s="19" t="s">
        <v>43</v>
      </c>
      <c r="G7" s="20">
        <v>5.95</v>
      </c>
      <c r="H7" s="21">
        <v>4.46</v>
      </c>
      <c r="I7" s="22">
        <v>6</v>
      </c>
      <c r="J7" s="35" t="s">
        <v>44</v>
      </c>
      <c r="K7" s="46">
        <f>1-(H7/G7)</f>
        <v>0.25042016806722689</v>
      </c>
      <c r="L7" s="47">
        <f>H7*I7</f>
        <v>26.759999999999998</v>
      </c>
      <c r="M7" s="47">
        <f>G7*I7</f>
        <v>35.700000000000003</v>
      </c>
    </row>
    <row r="8" spans="1:28" x14ac:dyDescent="0.2">
      <c r="A8" s="17"/>
      <c r="B8" s="17"/>
      <c r="C8" s="18" t="s">
        <v>37</v>
      </c>
      <c r="D8" s="18" t="s">
        <v>30</v>
      </c>
      <c r="E8" s="5" t="s">
        <v>21</v>
      </c>
      <c r="F8" s="19" t="s">
        <v>43</v>
      </c>
      <c r="G8" s="20">
        <v>5.95</v>
      </c>
      <c r="H8" s="21">
        <v>4.46</v>
      </c>
      <c r="I8" s="22">
        <v>6</v>
      </c>
      <c r="J8" s="35" t="s">
        <v>44</v>
      </c>
      <c r="K8" s="46">
        <f t="shared" ref="K8:K16" si="0">1-(H8/G8)</f>
        <v>0.25042016806722689</v>
      </c>
      <c r="L8" s="47">
        <f t="shared" ref="L8:L16" si="1">H8*I8</f>
        <v>26.759999999999998</v>
      </c>
      <c r="M8" s="47">
        <f t="shared" ref="M8:M16" si="2">G8*I8</f>
        <v>35.700000000000003</v>
      </c>
    </row>
    <row r="9" spans="1:28" x14ac:dyDescent="0.2">
      <c r="A9" s="17"/>
      <c r="B9" s="17"/>
      <c r="C9" s="18" t="s">
        <v>38</v>
      </c>
      <c r="D9" s="18" t="s">
        <v>31</v>
      </c>
      <c r="E9" s="6" t="s">
        <v>22</v>
      </c>
      <c r="F9" s="19" t="s">
        <v>43</v>
      </c>
      <c r="G9" s="20">
        <v>5.95</v>
      </c>
      <c r="H9" s="21">
        <v>4.46</v>
      </c>
      <c r="I9" s="22">
        <v>6</v>
      </c>
      <c r="J9" s="35" t="s">
        <v>44</v>
      </c>
      <c r="K9" s="46">
        <f t="shared" si="0"/>
        <v>0.25042016806722689</v>
      </c>
      <c r="L9" s="47">
        <f t="shared" si="1"/>
        <v>26.759999999999998</v>
      </c>
      <c r="M9" s="47">
        <f t="shared" si="2"/>
        <v>35.700000000000003</v>
      </c>
    </row>
    <row r="10" spans="1:28" x14ac:dyDescent="0.2">
      <c r="A10" s="17"/>
      <c r="B10" s="17"/>
      <c r="C10" s="18" t="s">
        <v>39</v>
      </c>
      <c r="D10" s="18" t="s">
        <v>32</v>
      </c>
      <c r="E10" s="6" t="s">
        <v>23</v>
      </c>
      <c r="F10" s="19" t="s">
        <v>43</v>
      </c>
      <c r="G10" s="20">
        <v>5.95</v>
      </c>
      <c r="H10" s="21">
        <v>4.46</v>
      </c>
      <c r="I10" s="22">
        <v>6</v>
      </c>
      <c r="J10" s="35" t="s">
        <v>44</v>
      </c>
      <c r="K10" s="46">
        <f t="shared" si="0"/>
        <v>0.25042016806722689</v>
      </c>
      <c r="L10" s="47">
        <f t="shared" si="1"/>
        <v>26.759999999999998</v>
      </c>
      <c r="M10" s="47">
        <f t="shared" si="2"/>
        <v>35.700000000000003</v>
      </c>
    </row>
    <row r="11" spans="1:28" x14ac:dyDescent="0.2">
      <c r="A11" s="17"/>
      <c r="B11" s="17"/>
      <c r="C11" s="18" t="s">
        <v>40</v>
      </c>
      <c r="D11" s="18" t="s">
        <v>33</v>
      </c>
      <c r="E11" s="33" t="s">
        <v>23</v>
      </c>
      <c r="F11" s="19" t="s">
        <v>43</v>
      </c>
      <c r="G11" s="20">
        <v>21.95</v>
      </c>
      <c r="H11" s="21">
        <v>16.46</v>
      </c>
      <c r="I11" s="22">
        <v>1</v>
      </c>
      <c r="J11" s="35" t="s">
        <v>44</v>
      </c>
      <c r="K11" s="46">
        <f t="shared" si="0"/>
        <v>0.25011389521640082</v>
      </c>
      <c r="L11" s="47">
        <f t="shared" si="1"/>
        <v>16.46</v>
      </c>
      <c r="M11" s="47">
        <f t="shared" si="2"/>
        <v>21.95</v>
      </c>
    </row>
    <row r="12" spans="1:28" x14ac:dyDescent="0.2">
      <c r="A12" s="17"/>
      <c r="B12" s="17"/>
      <c r="C12" s="18" t="s">
        <v>41</v>
      </c>
      <c r="D12" s="18" t="s">
        <v>34</v>
      </c>
      <c r="E12" s="33" t="s">
        <v>24</v>
      </c>
      <c r="F12" s="19" t="s">
        <v>43</v>
      </c>
      <c r="G12" s="20">
        <v>5.95</v>
      </c>
      <c r="H12" s="21">
        <v>4.46</v>
      </c>
      <c r="I12" s="22">
        <v>6</v>
      </c>
      <c r="J12" s="35" t="s">
        <v>44</v>
      </c>
      <c r="K12" s="46">
        <f t="shared" si="0"/>
        <v>0.25042016806722689</v>
      </c>
      <c r="L12" s="47">
        <f t="shared" si="1"/>
        <v>26.759999999999998</v>
      </c>
      <c r="M12" s="47">
        <f t="shared" si="2"/>
        <v>35.700000000000003</v>
      </c>
    </row>
    <row r="13" spans="1:28" x14ac:dyDescent="0.2">
      <c r="A13" s="17"/>
      <c r="B13" s="17"/>
      <c r="C13" s="18" t="s">
        <v>42</v>
      </c>
      <c r="D13" s="18" t="s">
        <v>35</v>
      </c>
      <c r="E13" s="34" t="s">
        <v>25</v>
      </c>
      <c r="F13" s="19" t="s">
        <v>43</v>
      </c>
      <c r="G13" s="20">
        <v>5.95</v>
      </c>
      <c r="H13" s="21">
        <v>4.46</v>
      </c>
      <c r="I13" s="22">
        <v>6</v>
      </c>
      <c r="J13" s="35" t="s">
        <v>44</v>
      </c>
      <c r="K13" s="46">
        <f t="shared" si="0"/>
        <v>0.25042016806722689</v>
      </c>
      <c r="L13" s="47">
        <f t="shared" si="1"/>
        <v>26.759999999999998</v>
      </c>
      <c r="M13" s="47">
        <f t="shared" si="2"/>
        <v>35.700000000000003</v>
      </c>
    </row>
    <row r="14" spans="1:28" x14ac:dyDescent="0.2">
      <c r="A14" s="17"/>
      <c r="B14" s="18"/>
      <c r="C14" s="18" t="s">
        <v>46</v>
      </c>
      <c r="D14" s="18" t="s">
        <v>47</v>
      </c>
      <c r="E14" s="6" t="s">
        <v>48</v>
      </c>
      <c r="F14" s="19" t="s">
        <v>45</v>
      </c>
      <c r="G14" s="20">
        <v>24.95</v>
      </c>
      <c r="H14" s="20">
        <v>24.95</v>
      </c>
      <c r="I14" s="22">
        <v>1</v>
      </c>
      <c r="J14" s="22" t="s">
        <v>49</v>
      </c>
      <c r="K14" s="46">
        <f t="shared" si="0"/>
        <v>0</v>
      </c>
      <c r="L14" s="47">
        <f t="shared" si="1"/>
        <v>24.95</v>
      </c>
      <c r="M14" s="47">
        <f t="shared" si="2"/>
        <v>24.95</v>
      </c>
    </row>
    <row r="15" spans="1:28" ht="25.5" x14ac:dyDescent="0.2">
      <c r="A15" s="17"/>
      <c r="B15" s="18"/>
      <c r="C15" s="18" t="s">
        <v>50</v>
      </c>
      <c r="D15" s="18" t="s">
        <v>51</v>
      </c>
      <c r="E15" s="6" t="s">
        <v>52</v>
      </c>
      <c r="F15" s="19" t="s">
        <v>45</v>
      </c>
      <c r="G15" s="20">
        <v>19.95</v>
      </c>
      <c r="H15" s="20">
        <v>19.95</v>
      </c>
      <c r="I15" s="22">
        <v>1</v>
      </c>
      <c r="J15" s="35" t="s">
        <v>63</v>
      </c>
      <c r="K15" s="46">
        <f t="shared" si="0"/>
        <v>0</v>
      </c>
      <c r="L15" s="47">
        <f t="shared" si="1"/>
        <v>19.95</v>
      </c>
      <c r="M15" s="47">
        <f t="shared" si="2"/>
        <v>19.95</v>
      </c>
    </row>
    <row r="16" spans="1:28" s="66" customFormat="1" ht="25.5" x14ac:dyDescent="0.2">
      <c r="A16" s="56"/>
      <c r="B16" s="57"/>
      <c r="C16" s="57" t="s">
        <v>53</v>
      </c>
      <c r="D16" s="57" t="s">
        <v>54</v>
      </c>
      <c r="E16" s="58" t="s">
        <v>55</v>
      </c>
      <c r="F16" s="59" t="s">
        <v>45</v>
      </c>
      <c r="G16" s="60" t="s">
        <v>56</v>
      </c>
      <c r="H16" s="61">
        <v>29.95</v>
      </c>
      <c r="I16" s="62">
        <v>1</v>
      </c>
      <c r="J16" s="62" t="s">
        <v>63</v>
      </c>
      <c r="K16" s="63">
        <f t="shared" si="0"/>
        <v>0</v>
      </c>
      <c r="L16" s="64">
        <f t="shared" si="1"/>
        <v>29.95</v>
      </c>
      <c r="M16" s="64">
        <f t="shared" si="2"/>
        <v>29.95</v>
      </c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</row>
    <row r="17" spans="1:13" x14ac:dyDescent="0.2">
      <c r="A17" s="17"/>
      <c r="B17" s="18"/>
      <c r="C17" s="18"/>
      <c r="D17" s="18"/>
      <c r="E17" s="23"/>
      <c r="F17" s="19"/>
      <c r="G17" s="20"/>
      <c r="H17" s="21"/>
      <c r="I17" s="24"/>
      <c r="J17" s="24"/>
      <c r="K17" s="11"/>
      <c r="L17" s="48">
        <f>SUM(L7:L16)</f>
        <v>251.86999999999995</v>
      </c>
      <c r="M17" s="49">
        <f>SUM(M7:M16)</f>
        <v>310.99999999999994</v>
      </c>
    </row>
    <row r="18" spans="1:13" x14ac:dyDescent="0.2">
      <c r="A18" s="17"/>
      <c r="B18" s="18"/>
      <c r="C18" s="18"/>
      <c r="D18" s="18"/>
      <c r="E18" s="23"/>
      <c r="F18" s="19"/>
      <c r="G18" s="20"/>
      <c r="H18" s="21"/>
      <c r="I18" s="24"/>
      <c r="J18" s="24"/>
    </row>
    <row r="19" spans="1:13" x14ac:dyDescent="0.2">
      <c r="A19" s="17"/>
      <c r="B19" s="18"/>
      <c r="C19" s="18"/>
      <c r="D19" s="18"/>
      <c r="E19" s="23"/>
      <c r="F19" s="19"/>
      <c r="G19" s="20"/>
      <c r="H19" s="21"/>
      <c r="I19" s="24"/>
      <c r="J19" s="24"/>
    </row>
    <row r="20" spans="1:13" x14ac:dyDescent="0.2">
      <c r="A20" s="17"/>
      <c r="B20" s="18"/>
      <c r="C20" s="18"/>
      <c r="D20" s="18"/>
      <c r="E20" s="23"/>
      <c r="F20" s="19"/>
      <c r="G20" s="20"/>
      <c r="H20" s="21"/>
      <c r="I20" s="24"/>
      <c r="J20" s="24"/>
    </row>
    <row r="21" spans="1:13" x14ac:dyDescent="0.2">
      <c r="A21" s="17"/>
      <c r="B21" s="18"/>
      <c r="C21" s="18"/>
      <c r="D21" s="18"/>
      <c r="E21" s="23"/>
      <c r="F21" s="19"/>
      <c r="G21" s="20"/>
      <c r="H21" s="21"/>
      <c r="I21" s="24"/>
      <c r="J21" s="24"/>
    </row>
    <row r="22" spans="1:13" x14ac:dyDescent="0.2">
      <c r="A22" s="17"/>
      <c r="B22" s="18"/>
      <c r="C22" s="18"/>
      <c r="D22" s="18"/>
      <c r="E22" s="23"/>
      <c r="F22" s="19"/>
      <c r="G22" s="20"/>
      <c r="H22" s="21"/>
      <c r="I22" s="24"/>
      <c r="J22" s="24"/>
    </row>
    <row r="23" spans="1:13" x14ac:dyDescent="0.2">
      <c r="A23" s="17"/>
      <c r="B23" s="18"/>
      <c r="C23" s="18"/>
      <c r="D23" s="18"/>
      <c r="E23" s="23"/>
      <c r="F23" s="19"/>
      <c r="G23" s="20"/>
      <c r="H23" s="21"/>
      <c r="I23" s="24"/>
      <c r="J23" s="24"/>
    </row>
    <row r="24" spans="1:13" x14ac:dyDescent="0.2">
      <c r="A24" s="17"/>
      <c r="B24" s="18"/>
      <c r="C24" s="18"/>
      <c r="D24" s="18"/>
      <c r="E24" s="23"/>
      <c r="F24" s="19"/>
      <c r="G24" s="20"/>
      <c r="H24" s="21"/>
      <c r="I24" s="24"/>
      <c r="J24" s="24"/>
    </row>
    <row r="25" spans="1:13" x14ac:dyDescent="0.2">
      <c r="A25" s="17"/>
      <c r="B25" s="18"/>
      <c r="C25" s="18"/>
      <c r="D25" s="18"/>
      <c r="E25" s="23"/>
      <c r="F25" s="19"/>
      <c r="G25" s="20"/>
      <c r="H25" s="21"/>
      <c r="I25" s="24"/>
      <c r="J25" s="24"/>
    </row>
    <row r="26" spans="1:13" x14ac:dyDescent="0.2">
      <c r="A26" s="17"/>
      <c r="B26" s="18"/>
      <c r="C26" s="18"/>
      <c r="D26" s="18"/>
      <c r="E26" s="23"/>
      <c r="F26" s="19"/>
      <c r="G26" s="20"/>
      <c r="H26" s="21"/>
      <c r="I26" s="24"/>
      <c r="J26" s="24"/>
    </row>
    <row r="27" spans="1:13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3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3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3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3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3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0"/>
      <c r="B40" s="25"/>
      <c r="C40" s="26"/>
      <c r="D40" s="26"/>
      <c r="E40" s="10"/>
      <c r="F40" s="10"/>
      <c r="G40" s="27"/>
      <c r="H40" s="27"/>
      <c r="I40" s="28"/>
    </row>
    <row r="41" spans="1:10" x14ac:dyDescent="0.2">
      <c r="A41" s="10"/>
      <c r="B41" s="25"/>
      <c r="C41" s="26"/>
      <c r="D41" s="26"/>
      <c r="E41" s="10"/>
      <c r="F41" s="10"/>
      <c r="G41" s="27"/>
      <c r="H41" s="27"/>
      <c r="I41" s="28"/>
    </row>
    <row r="42" spans="1:10" x14ac:dyDescent="0.2">
      <c r="A42" s="10"/>
      <c r="B42" s="25"/>
      <c r="C42" s="26"/>
      <c r="D42" s="26"/>
      <c r="E42" s="10"/>
      <c r="F42" s="10"/>
      <c r="G42" s="27"/>
      <c r="H42" s="27"/>
      <c r="I42" s="28"/>
    </row>
    <row r="43" spans="1:10" x14ac:dyDescent="0.2">
      <c r="A43" s="10"/>
      <c r="B43" s="25"/>
      <c r="C43" s="26"/>
      <c r="D43" s="26"/>
      <c r="E43" s="10"/>
      <c r="F43" s="10"/>
      <c r="G43" s="27"/>
      <c r="H43" s="27"/>
      <c r="I43" s="28"/>
    </row>
    <row r="44" spans="1:10" x14ac:dyDescent="0.2">
      <c r="A44" s="10"/>
      <c r="B44" s="25"/>
      <c r="C44" s="26"/>
      <c r="D44" s="26"/>
      <c r="E44" s="10"/>
      <c r="F44" s="10"/>
      <c r="G44" s="27"/>
      <c r="H44" s="27"/>
      <c r="I44" s="28"/>
    </row>
    <row r="45" spans="1:10" x14ac:dyDescent="0.2">
      <c r="A45" s="10"/>
      <c r="B45" s="25"/>
      <c r="C45" s="26"/>
      <c r="D45" s="26"/>
      <c r="E45" s="10"/>
      <c r="F45" s="10"/>
      <c r="G45" s="27"/>
      <c r="H45" s="27"/>
      <c r="I45" s="28"/>
    </row>
    <row r="46" spans="1:10" x14ac:dyDescent="0.2">
      <c r="A46" s="10"/>
      <c r="B46" s="25"/>
      <c r="C46" s="26"/>
      <c r="D46" s="26"/>
      <c r="E46" s="10"/>
      <c r="F46" s="10"/>
      <c r="G46" s="27"/>
      <c r="H46" s="27"/>
      <c r="I46" s="28"/>
    </row>
    <row r="47" spans="1:10" x14ac:dyDescent="0.2">
      <c r="A47" s="10"/>
      <c r="B47" s="25"/>
      <c r="C47" s="26"/>
      <c r="D47" s="26"/>
      <c r="E47" s="10"/>
      <c r="F47" s="10"/>
      <c r="G47" s="27"/>
      <c r="H47" s="27"/>
      <c r="I47" s="28"/>
    </row>
    <row r="48" spans="1:10" x14ac:dyDescent="0.2">
      <c r="A48" s="10"/>
      <c r="B48" s="25"/>
      <c r="C48" s="26"/>
      <c r="D48" s="26"/>
      <c r="E48" s="10"/>
      <c r="F48" s="10"/>
      <c r="G48" s="27"/>
      <c r="H48" s="27"/>
      <c r="I48" s="28"/>
    </row>
    <row r="49" spans="1:9" x14ac:dyDescent="0.2">
      <c r="A49" s="10"/>
      <c r="B49" s="25"/>
      <c r="C49" s="26"/>
      <c r="D49" s="26"/>
      <c r="E49" s="10"/>
      <c r="F49" s="10"/>
      <c r="G49" s="27"/>
      <c r="H49" s="27"/>
      <c r="I49" s="28"/>
    </row>
    <row r="50" spans="1:9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9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9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9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9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9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9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9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9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9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9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9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9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9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9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s="10" customFormat="1" x14ac:dyDescent="0.2">
      <c r="B82" s="25"/>
      <c r="C82" s="26"/>
      <c r="D82" s="26"/>
      <c r="G82" s="27"/>
      <c r="H82" s="27"/>
      <c r="I82" s="28"/>
    </row>
    <row r="83" spans="1:9" s="10" customFormat="1" x14ac:dyDescent="0.2">
      <c r="B83" s="25"/>
      <c r="C83" s="26"/>
      <c r="D83" s="26"/>
      <c r="G83" s="27"/>
      <c r="H83" s="27"/>
      <c r="I83" s="28"/>
    </row>
    <row r="84" spans="1:9" s="10" customFormat="1" x14ac:dyDescent="0.2">
      <c r="B84" s="25"/>
      <c r="C84" s="26"/>
      <c r="D84" s="26"/>
      <c r="G84" s="27"/>
      <c r="H84" s="27"/>
      <c r="I84" s="28"/>
    </row>
    <row r="85" spans="1:9" s="10" customFormat="1" x14ac:dyDescent="0.2">
      <c r="B85" s="25"/>
      <c r="C85" s="26"/>
      <c r="D85" s="26"/>
      <c r="G85" s="27"/>
      <c r="H85" s="27"/>
      <c r="I85" s="28"/>
    </row>
    <row r="86" spans="1:9" s="10" customFormat="1" x14ac:dyDescent="0.2">
      <c r="B86" s="25"/>
      <c r="C86" s="26"/>
      <c r="D86" s="26"/>
      <c r="G86" s="27"/>
      <c r="H86" s="27"/>
      <c r="I86" s="28"/>
    </row>
    <row r="87" spans="1:9" s="10" customFormat="1" x14ac:dyDescent="0.2">
      <c r="B87" s="25"/>
      <c r="C87" s="26"/>
      <c r="D87" s="26"/>
      <c r="G87" s="27"/>
      <c r="H87" s="27"/>
      <c r="I87" s="28"/>
    </row>
    <row r="88" spans="1:9" s="10" customFormat="1" x14ac:dyDescent="0.2">
      <c r="B88" s="25"/>
      <c r="C88" s="26"/>
      <c r="D88" s="26"/>
      <c r="G88" s="27"/>
      <c r="H88" s="27"/>
      <c r="I88" s="28"/>
    </row>
    <row r="89" spans="1:9" s="10" customFormat="1" x14ac:dyDescent="0.2">
      <c r="B89" s="25"/>
      <c r="C89" s="26"/>
      <c r="D89" s="26"/>
      <c r="G89" s="27"/>
      <c r="H89" s="27"/>
      <c r="I89" s="28"/>
    </row>
    <row r="90" spans="1:9" s="10" customFormat="1" x14ac:dyDescent="0.2">
      <c r="B90" s="25"/>
      <c r="C90" s="26"/>
      <c r="D90" s="26"/>
      <c r="G90" s="27"/>
      <c r="H90" s="27"/>
      <c r="I90" s="28"/>
    </row>
    <row r="91" spans="1:9" s="10" customFormat="1" x14ac:dyDescent="0.2">
      <c r="B91" s="25"/>
      <c r="C91" s="26"/>
      <c r="D91" s="26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858" yWindow="419" count="3">
    <dataValidation allowBlank="1" showInputMessage="1" showErrorMessage="1" promptTitle="National List Price" prompt="Mandatory:  For each Component Title, you must provide National List Price. This field can not be left blank." sqref="H6:H13 H16:H39"/>
    <dataValidation allowBlank="1" showInputMessage="1" showErrorMessage="1" promptTitle="Published List Price" prompt="Mandatory:  For each Component Title, you must provide Published List Price. This field can not be left blank." sqref="H14:H15 G7:G39"/>
    <dataValidation allowBlank="1" showInputMessage="1" showErrorMessage="1" promptTitle="Publisher Name" prompt="Mandatory Field: This field must be filled out with Publisher Name when you enter Component Title" sqref="F7:F3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2018-07-04T12:49:11Z</dcterms:modified>
</cp:coreProperties>
</file>