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Detail'!$A$1:$J$55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6" i="3"/>
  <c r="H7" i="3"/>
  <c r="G8" i="3"/>
  <c r="G9" i="3"/>
  <c r="G10" i="3"/>
  <c r="G11" i="3"/>
  <c r="G12" i="3"/>
  <c r="G13" i="3"/>
  <c r="G14" i="3"/>
  <c r="G15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50" i="3"/>
  <c r="G51" i="3"/>
  <c r="G52" i="3"/>
  <c r="G53" i="3"/>
  <c r="G54" i="3"/>
  <c r="G55" i="3"/>
  <c r="H55" i="3" s="1"/>
  <c r="G7" i="3"/>
</calcChain>
</file>

<file path=xl/sharedStrings.xml><?xml version="1.0" encoding="utf-8"?>
<sst xmlns="http://schemas.openxmlformats.org/spreadsheetml/2006/main" count="281" uniqueCount="182">
  <si>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</si>
  <si>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</si>
  <si>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</si>
  <si>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</si>
  <si>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</si>
  <si>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</si>
  <si>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</si>
  <si>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</si>
  <si>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</si>
  <si>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</si>
  <si>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</si>
  <si>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</si>
  <si>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</si>
  <si>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</si>
  <si>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</si>
  <si>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</si>
  <si>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</si>
  <si>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</si>
  <si>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</si>
  <si>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0590640380</t>
  </si>
  <si>
    <t>9780590640381</t>
  </si>
  <si>
    <t>Scholastic Inc.</t>
  </si>
  <si>
    <t>0590118773</t>
  </si>
  <si>
    <t>9780590118774</t>
  </si>
  <si>
    <t xml:space="preserve">MISS NELSON IS MISSING! </t>
  </si>
  <si>
    <t>0590135651</t>
  </si>
  <si>
    <t>9780590135658</t>
  </si>
  <si>
    <t xml:space="preserve">CHRYSANTHEMUM </t>
  </si>
  <si>
    <t>0590403605</t>
  </si>
  <si>
    <t>9780590403603</t>
  </si>
  <si>
    <t>MSB: AT THE WATERWORKS</t>
  </si>
  <si>
    <t>0590411012</t>
  </si>
  <si>
    <t>9780590411011</t>
  </si>
  <si>
    <t xml:space="preserve">TALE OF PETER RABBIT, THE </t>
  </si>
  <si>
    <t>0590421441</t>
  </si>
  <si>
    <t>9780590421447</t>
  </si>
  <si>
    <t xml:space="preserve">ALEXANDER AND THE TERRIBLE, HORRIBLE, NO GOOD, VERY BAD DAY </t>
  </si>
  <si>
    <t>901186929</t>
  </si>
  <si>
    <t>0590430491</t>
  </si>
  <si>
    <t>9780590430494</t>
  </si>
  <si>
    <t>SWIMMY</t>
  </si>
  <si>
    <t>0439079551</t>
  </si>
  <si>
    <t>9780439079556</t>
  </si>
  <si>
    <t>BAD CASE OF STRIPES, A</t>
  </si>
  <si>
    <t>0439120616</t>
  </si>
  <si>
    <t>9780439120616</t>
  </si>
  <si>
    <t>0590445103</t>
  </si>
  <si>
    <t>9780590445108</t>
  </si>
  <si>
    <t xml:space="preserve">BIG ORANGE SPLOT, THE </t>
  </si>
  <si>
    <t>0439540127</t>
  </si>
  <si>
    <t>9780439540124</t>
  </si>
  <si>
    <t>901161713</t>
  </si>
  <si>
    <t>0439880467</t>
  </si>
  <si>
    <t>9780439880466</t>
  </si>
  <si>
    <t>HELLO OCEAN / HOLA MAR</t>
  </si>
  <si>
    <t>0439867843</t>
  </si>
  <si>
    <t>9780439867849</t>
  </si>
  <si>
    <t xml:space="preserve">BUSY BODY BOOK, THE </t>
  </si>
  <si>
    <t>0590979396</t>
  </si>
  <si>
    <t>9780590979399</t>
  </si>
  <si>
    <t xml:space="preserve">FREDERICK </t>
  </si>
  <si>
    <t>0439686180</t>
  </si>
  <si>
    <t>9780439686181</t>
  </si>
  <si>
    <t>OWEN</t>
  </si>
  <si>
    <t>0545110114</t>
  </si>
  <si>
    <t>9780545110112</t>
  </si>
  <si>
    <t xml:space="preserve">DOOBY DOOBY MOO </t>
  </si>
  <si>
    <t>0545220939</t>
  </si>
  <si>
    <t>9780545220934</t>
  </si>
  <si>
    <t>0545217636</t>
  </si>
  <si>
    <t>9780545217637</t>
  </si>
  <si>
    <t xml:space="preserve">IF YOU GIVE A PIG A PARTY </t>
  </si>
  <si>
    <t>0545265053</t>
  </si>
  <si>
    <t>9780545265058</t>
  </si>
  <si>
    <t xml:space="preserve">BIRDS </t>
  </si>
  <si>
    <t>0439500702</t>
  </si>
  <si>
    <t>9780439500708</t>
  </si>
  <si>
    <t>I STINK!</t>
  </si>
  <si>
    <t>0545059720</t>
  </si>
  <si>
    <t>9780545059725</t>
  </si>
  <si>
    <t>JUST ME IN THE TUB</t>
  </si>
  <si>
    <t>0545295645</t>
  </si>
  <si>
    <t>9780545295642</t>
  </si>
  <si>
    <t>0545303028</t>
  </si>
  <si>
    <t>9780545303026</t>
  </si>
  <si>
    <t xml:space="preserve">ISH </t>
  </si>
  <si>
    <t>0545299411</t>
  </si>
  <si>
    <t>9780545299411</t>
  </si>
  <si>
    <t>AMELIA BEDELIA'S FIRST DAY OF SCHOOL</t>
  </si>
  <si>
    <t>0545231442</t>
  </si>
  <si>
    <t>9780545231442</t>
  </si>
  <si>
    <t>0545484197</t>
  </si>
  <si>
    <t>9780545484190</t>
  </si>
  <si>
    <t>START SAVING, HENRY!</t>
  </si>
  <si>
    <t>0545372887</t>
  </si>
  <si>
    <t>9780545372886</t>
  </si>
  <si>
    <t xml:space="preserve">HOW WILL I GET TO SCHOOL THIS YEAR? </t>
  </si>
  <si>
    <t>0545448948</t>
  </si>
  <si>
    <t>9780545448949</t>
  </si>
  <si>
    <t xml:space="preserve">SPOON </t>
  </si>
  <si>
    <t>9780545140645</t>
  </si>
  <si>
    <t>PRESIDENT'S DAY</t>
  </si>
  <si>
    <t>0545140641</t>
  </si>
  <si>
    <t>9780545071475</t>
  </si>
  <si>
    <t>MY FRIEND IS SAD</t>
  </si>
  <si>
    <t>054507147X</t>
  </si>
  <si>
    <t>SMASH CRASH</t>
  </si>
  <si>
    <t>9780545151634</t>
  </si>
  <si>
    <t>0545151635</t>
  </si>
  <si>
    <t>AMELIA BEDELIA UNDER CONSTRUCTION</t>
  </si>
  <si>
    <t>9780545016223</t>
  </si>
  <si>
    <t>9780545415743</t>
  </si>
  <si>
    <t>AMELIA BEDELIA BAKES OFF</t>
  </si>
  <si>
    <t>9780545398107</t>
  </si>
  <si>
    <t>TO THE RESCUE!</t>
  </si>
  <si>
    <t>9780545211130</t>
  </si>
  <si>
    <t>THUMP, QUACK, MOO</t>
  </si>
  <si>
    <t>WHAT DO YOU DO WITH A TAIL LIKE THIS?</t>
  </si>
  <si>
    <t>9780439704151</t>
  </si>
  <si>
    <t>0439704154</t>
  </si>
  <si>
    <t>9780545262002</t>
  </si>
  <si>
    <t>FROG IN SPACE</t>
  </si>
  <si>
    <t>CAT THE CAT WHO IS THAT?</t>
  </si>
  <si>
    <t>9780545351447</t>
  </si>
  <si>
    <t>0439216486</t>
  </si>
  <si>
    <t>9780439216487</t>
  </si>
  <si>
    <t>CLICK, CLACK, MOO COWS THAT TYPE</t>
  </si>
  <si>
    <t>901164747</t>
  </si>
  <si>
    <t>SPAGHETTI AND MEATBALLS FOR ALL!</t>
  </si>
  <si>
    <t>9780545044455</t>
  </si>
  <si>
    <t>0545044456</t>
  </si>
  <si>
    <t>HIDE!!!</t>
  </si>
  <si>
    <t>9780545398374</t>
  </si>
  <si>
    <t>901161810</t>
  </si>
  <si>
    <t>0590436147</t>
  </si>
  <si>
    <t>9780590436144</t>
  </si>
  <si>
    <t>HOW MUCH IS A MILLION?</t>
  </si>
  <si>
    <t>THE PRINCIPAL FROM THE BLACK LAGOON</t>
  </si>
  <si>
    <t>9780545069328</t>
  </si>
  <si>
    <t>0545069327</t>
  </si>
  <si>
    <t>9780545239998</t>
  </si>
  <si>
    <t>CHICKEN LITTLE</t>
  </si>
  <si>
    <t>EMMA KATE</t>
  </si>
  <si>
    <t>9780439902304</t>
  </si>
  <si>
    <t>0439902304</t>
  </si>
  <si>
    <t>0545108829</t>
  </si>
  <si>
    <t>9780545108829</t>
  </si>
  <si>
    <t>A DOG NEEDS A BONE!</t>
  </si>
  <si>
    <t>THE THREE SNOW BEARS</t>
  </si>
  <si>
    <t>9780545112789</t>
  </si>
  <si>
    <t>0545112788</t>
  </si>
  <si>
    <t>0590449923</t>
  </si>
  <si>
    <t>9780590449922</t>
  </si>
  <si>
    <t>GOLDILOCKS AND THE THREE BEARS</t>
  </si>
  <si>
    <t>FLAT STANLEY AND THE HAUNTED HOUSE</t>
  </si>
  <si>
    <t>9780545271899</t>
  </si>
  <si>
    <t>0590430122</t>
  </si>
  <si>
    <t>9780590430128</t>
  </si>
  <si>
    <t>ALEXANDER AND THE WIND-UP MOUSE</t>
  </si>
  <si>
    <t>590430122</t>
  </si>
  <si>
    <t>0545271894</t>
  </si>
  <si>
    <t>90114892X</t>
  </si>
  <si>
    <t>901161101</t>
  </si>
  <si>
    <t>0545239990</t>
  </si>
  <si>
    <t>0545398371</t>
  </si>
  <si>
    <t>0545351448</t>
  </si>
  <si>
    <t>0545262003</t>
  </si>
  <si>
    <t>439704154</t>
  </si>
  <si>
    <t>054539810X</t>
  </si>
  <si>
    <t>0545211131</t>
  </si>
  <si>
    <t>0545415748</t>
  </si>
  <si>
    <t>0545016223</t>
  </si>
  <si>
    <t>CAPS FOR SALE</t>
  </si>
  <si>
    <t>$210.00 (Price $210.00 + FREE Delivery)</t>
  </si>
  <si>
    <t>FAVORITE AUTHORS COLLECTION GRADES K-2 (50 Titles, 1 Copy)</t>
  </si>
  <si>
    <t xml:space="preserve">I SPY AN EGG IN A NEST </t>
  </si>
  <si>
    <t xml:space="preserve">ROSIE'S WALK </t>
  </si>
  <si>
    <t> 0590412396</t>
  </si>
  <si>
    <t>9780590412391</t>
  </si>
  <si>
    <t xml:space="preserve">GOOD MORNING GORILLAS </t>
  </si>
  <si>
    <t xml:space="preserve">THE DAZZLING BOOK REPORT </t>
  </si>
  <si>
    <t>CLIFFORD SEES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</si>
</sst>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0" fillId="2" borderId="1" xfId="0" applyNumberFormat="1" applyFill="1" applyBorder="1"/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2" fontId="0" fillId="2" borderId="0" xfId="0" applyNumberFormat="1" applyFill="1" applyBorder="1"/>
    <xf numFmtId="4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PRICE%20INCREASE/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E46" sqref="E4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6" t="s">
        <v>5</v>
      </c>
      <c r="B1" s="47"/>
      <c r="C1" s="47"/>
      <c r="D1" s="50" t="s">
        <v>19</v>
      </c>
      <c r="E1" s="51"/>
      <c r="F1" s="33"/>
      <c r="G1" s="48"/>
      <c r="H1" s="4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6" t="s">
        <v>6</v>
      </c>
      <c r="B2" s="47"/>
      <c r="C2" s="47"/>
      <c r="D2" s="50" t="s">
        <v>20</v>
      </c>
      <c r="E2" s="51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6" t="s">
        <v>7</v>
      </c>
      <c r="B3" s="47"/>
      <c r="C3" s="47"/>
      <c r="D3" s="50" t="s">
        <v>174</v>
      </c>
      <c r="E3" s="51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6" t="s">
        <v>8</v>
      </c>
      <c r="B4" s="47"/>
      <c r="C4" s="47"/>
      <c r="D4" s="50" t="s">
        <v>173</v>
      </c>
      <c r="E4" s="51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/>
      <c r="H6" s="29">
        <v>9.99</v>
      </c>
      <c r="I6" s="30">
        <v>1</v>
      </c>
      <c r="J6" s="30" t="s">
        <v>18</v>
      </c>
    </row>
    <row r="7" spans="1:27" x14ac:dyDescent="0.2">
      <c r="A7" s="25"/>
      <c r="B7" s="26" t="s">
        <v>159</v>
      </c>
      <c r="C7" s="26" t="s">
        <v>156</v>
      </c>
      <c r="D7" s="26" t="s">
        <v>157</v>
      </c>
      <c r="E7" s="27" t="s">
        <v>158</v>
      </c>
      <c r="F7" s="27" t="s">
        <v>21</v>
      </c>
      <c r="G7" s="17">
        <f>VLOOKUP(C7,[1]Sheet1!$E$2:$F$17092,2,FALSE)</f>
        <v>5.95</v>
      </c>
      <c r="H7" s="45">
        <f>0.75*G7</f>
        <v>4.4625000000000004</v>
      </c>
      <c r="I7" s="19">
        <v>1</v>
      </c>
      <c r="J7" s="19" t="s">
        <v>18</v>
      </c>
      <c r="K7" s="38"/>
      <c r="L7" s="38"/>
    </row>
    <row r="8" spans="1:27" x14ac:dyDescent="0.2">
      <c r="A8" s="25"/>
      <c r="B8" s="26"/>
      <c r="C8" s="26" t="s">
        <v>160</v>
      </c>
      <c r="D8" s="26" t="s">
        <v>155</v>
      </c>
      <c r="E8" s="27" t="s">
        <v>154</v>
      </c>
      <c r="F8" s="27" t="s">
        <v>21</v>
      </c>
      <c r="G8" s="17">
        <f>VLOOKUP(C8,[1]Sheet1!$E$2:$F$17092,2,FALSE)</f>
        <v>3.95</v>
      </c>
      <c r="H8" s="45">
        <f t="shared" ref="H8:H56" si="0">0.75*G8</f>
        <v>2.9625000000000004</v>
      </c>
      <c r="I8" s="19">
        <v>1</v>
      </c>
      <c r="J8" s="19" t="s">
        <v>18</v>
      </c>
      <c r="K8" s="38"/>
      <c r="L8" s="38"/>
    </row>
    <row r="9" spans="1:27" x14ac:dyDescent="0.2">
      <c r="A9" s="25"/>
      <c r="B9" s="26"/>
      <c r="C9" s="26" t="s">
        <v>22</v>
      </c>
      <c r="D9" s="26" t="s">
        <v>23</v>
      </c>
      <c r="E9" s="27" t="s">
        <v>24</v>
      </c>
      <c r="F9" s="27" t="s">
        <v>21</v>
      </c>
      <c r="G9" s="17">
        <f>VLOOKUP(C9,[1]Sheet1!$E$2:$F$17092,2,FALSE)</f>
        <v>5.95</v>
      </c>
      <c r="H9" s="45">
        <f t="shared" si="0"/>
        <v>4.4625000000000004</v>
      </c>
      <c r="I9" s="19">
        <v>1</v>
      </c>
      <c r="J9" s="19" t="s">
        <v>18</v>
      </c>
      <c r="K9" s="38"/>
      <c r="L9" s="38"/>
    </row>
    <row r="10" spans="1:27" x14ac:dyDescent="0.2">
      <c r="A10" s="25"/>
      <c r="B10" s="26"/>
      <c r="C10" s="26" t="s">
        <v>25</v>
      </c>
      <c r="D10" s="26" t="s">
        <v>26</v>
      </c>
      <c r="E10" s="27" t="s">
        <v>27</v>
      </c>
      <c r="F10" s="27" t="s">
        <v>21</v>
      </c>
      <c r="G10" s="17">
        <f>VLOOKUP(C10,[1]Sheet1!$E$2:$F$17092,2,FALSE)</f>
        <v>6.95</v>
      </c>
      <c r="H10" s="45">
        <f t="shared" si="0"/>
        <v>5.2125000000000004</v>
      </c>
      <c r="I10" s="19">
        <v>1</v>
      </c>
      <c r="J10" s="19" t="s">
        <v>18</v>
      </c>
      <c r="K10" s="38"/>
      <c r="L10" s="38"/>
    </row>
    <row r="11" spans="1:27" x14ac:dyDescent="0.2">
      <c r="A11" s="25"/>
      <c r="B11" s="26"/>
      <c r="C11" s="26" t="s">
        <v>28</v>
      </c>
      <c r="D11" s="26" t="s">
        <v>29</v>
      </c>
      <c r="E11" s="27" t="s">
        <v>30</v>
      </c>
      <c r="F11" s="27" t="s">
        <v>21</v>
      </c>
      <c r="G11" s="17">
        <f>VLOOKUP(C11,[1]Sheet1!$E$2:$F$17092,2,FALSE)</f>
        <v>6.99</v>
      </c>
      <c r="H11" s="45">
        <f t="shared" si="0"/>
        <v>5.2424999999999997</v>
      </c>
      <c r="I11" s="19">
        <v>1</v>
      </c>
      <c r="J11" s="19" t="s">
        <v>18</v>
      </c>
      <c r="K11" s="38"/>
      <c r="L11" s="38"/>
    </row>
    <row r="12" spans="1:27" x14ac:dyDescent="0.2">
      <c r="A12" s="25"/>
      <c r="B12" s="26" t="s">
        <v>161</v>
      </c>
      <c r="C12" s="26" t="s">
        <v>151</v>
      </c>
      <c r="D12" s="26" t="s">
        <v>152</v>
      </c>
      <c r="E12" s="27" t="s">
        <v>153</v>
      </c>
      <c r="F12" s="27" t="s">
        <v>21</v>
      </c>
      <c r="G12" s="17">
        <f>VLOOKUP(C12,[1]Sheet1!$E$2:$F$17092,2,FALSE)</f>
        <v>5.95</v>
      </c>
      <c r="H12" s="45">
        <f t="shared" si="0"/>
        <v>4.4625000000000004</v>
      </c>
      <c r="I12" s="19">
        <v>1</v>
      </c>
      <c r="J12" s="19" t="s">
        <v>18</v>
      </c>
      <c r="K12" s="38"/>
      <c r="L12" s="38"/>
    </row>
    <row r="13" spans="1:27" x14ac:dyDescent="0.2">
      <c r="A13" s="25"/>
      <c r="B13" s="26"/>
      <c r="C13" s="26" t="s">
        <v>31</v>
      </c>
      <c r="D13" s="26" t="s">
        <v>32</v>
      </c>
      <c r="E13" s="27" t="s">
        <v>33</v>
      </c>
      <c r="F13" s="27" t="s">
        <v>21</v>
      </c>
      <c r="G13" s="17">
        <f>VLOOKUP(C13,[1]Sheet1!$E$2:$F$17092,2,FALSE)</f>
        <v>3.99</v>
      </c>
      <c r="H13" s="45">
        <f t="shared" si="0"/>
        <v>2.9925000000000002</v>
      </c>
      <c r="I13" s="19">
        <v>1</v>
      </c>
      <c r="J13" s="19" t="s">
        <v>18</v>
      </c>
      <c r="K13" s="38"/>
      <c r="L13" s="38"/>
    </row>
    <row r="14" spans="1:27" x14ac:dyDescent="0.2">
      <c r="A14" s="25"/>
      <c r="B14" s="26"/>
      <c r="C14" s="26" t="s">
        <v>34</v>
      </c>
      <c r="D14" s="26" t="s">
        <v>35</v>
      </c>
      <c r="E14" s="27" t="s">
        <v>36</v>
      </c>
      <c r="F14" s="27" t="s">
        <v>21</v>
      </c>
      <c r="G14" s="17">
        <f>VLOOKUP(C14,[1]Sheet1!$E$2:$F$17092,2,FALSE)</f>
        <v>6.95</v>
      </c>
      <c r="H14" s="45">
        <f t="shared" si="0"/>
        <v>5.2125000000000004</v>
      </c>
      <c r="I14" s="19">
        <v>1</v>
      </c>
      <c r="J14" s="19" t="s">
        <v>18</v>
      </c>
      <c r="K14" s="38"/>
      <c r="L14" s="38"/>
    </row>
    <row r="15" spans="1:27" x14ac:dyDescent="0.2">
      <c r="A15" s="25"/>
      <c r="B15" s="26" t="s">
        <v>37</v>
      </c>
      <c r="C15" s="26" t="s">
        <v>38</v>
      </c>
      <c r="D15" s="26" t="s">
        <v>39</v>
      </c>
      <c r="E15" s="27" t="s">
        <v>40</v>
      </c>
      <c r="F15" s="27" t="s">
        <v>21</v>
      </c>
      <c r="G15" s="17">
        <f>VLOOKUP(C15,[1]Sheet1!$E$2:$F$17092,2,FALSE)</f>
        <v>6.95</v>
      </c>
      <c r="H15" s="45">
        <f t="shared" si="0"/>
        <v>5.2125000000000004</v>
      </c>
      <c r="I15" s="19">
        <v>1</v>
      </c>
      <c r="J15" s="19" t="s">
        <v>18</v>
      </c>
      <c r="K15" s="38"/>
      <c r="L15" s="38"/>
    </row>
    <row r="16" spans="1:27" x14ac:dyDescent="0.2">
      <c r="A16" s="25"/>
      <c r="B16" s="26"/>
      <c r="C16" s="26" t="s">
        <v>150</v>
      </c>
      <c r="D16" s="26" t="s">
        <v>149</v>
      </c>
      <c r="E16" s="27" t="s">
        <v>148</v>
      </c>
      <c r="F16" s="27" t="s">
        <v>21</v>
      </c>
      <c r="G16" s="17">
        <v>9.9499999999999993</v>
      </c>
      <c r="H16" s="45">
        <f t="shared" si="0"/>
        <v>7.4624999999999995</v>
      </c>
      <c r="I16" s="19">
        <v>1</v>
      </c>
      <c r="J16" s="19" t="s">
        <v>18</v>
      </c>
      <c r="K16" s="38"/>
      <c r="L16" s="38"/>
    </row>
    <row r="17" spans="1:12" x14ac:dyDescent="0.2">
      <c r="A17" s="25"/>
      <c r="B17" s="26"/>
      <c r="C17" s="26" t="s">
        <v>145</v>
      </c>
      <c r="D17" s="26" t="s">
        <v>146</v>
      </c>
      <c r="E17" s="27" t="s">
        <v>147</v>
      </c>
      <c r="F17" s="27" t="s">
        <v>21</v>
      </c>
      <c r="G17" s="17">
        <v>4.95</v>
      </c>
      <c r="H17" s="45">
        <f t="shared" si="0"/>
        <v>3.7125000000000004</v>
      </c>
      <c r="I17" s="19">
        <v>1</v>
      </c>
      <c r="J17" s="19" t="s">
        <v>18</v>
      </c>
      <c r="K17" s="38"/>
      <c r="L17" s="38"/>
    </row>
    <row r="18" spans="1:12" x14ac:dyDescent="0.2">
      <c r="A18" s="25"/>
      <c r="B18" s="26" t="s">
        <v>162</v>
      </c>
      <c r="C18" s="26" t="s">
        <v>144</v>
      </c>
      <c r="D18" s="26" t="s">
        <v>143</v>
      </c>
      <c r="E18" s="27" t="s">
        <v>142</v>
      </c>
      <c r="F18" s="27" t="s">
        <v>21</v>
      </c>
      <c r="G18" s="17">
        <v>6.95</v>
      </c>
      <c r="H18" s="45">
        <f t="shared" si="0"/>
        <v>5.2125000000000004</v>
      </c>
      <c r="I18" s="19">
        <v>1</v>
      </c>
      <c r="J18" s="19" t="s">
        <v>18</v>
      </c>
      <c r="K18" s="38"/>
      <c r="L18" s="38"/>
    </row>
    <row r="19" spans="1:12" x14ac:dyDescent="0.2">
      <c r="A19" s="25"/>
      <c r="B19" s="26"/>
      <c r="C19" s="26" t="s">
        <v>163</v>
      </c>
      <c r="D19" s="26" t="s">
        <v>140</v>
      </c>
      <c r="E19" s="27" t="s">
        <v>141</v>
      </c>
      <c r="F19" s="27" t="s">
        <v>21</v>
      </c>
      <c r="G19" s="17">
        <f>VLOOKUP(C19,[1]Sheet1!$E$2:$F$17092,2,FALSE)</f>
        <v>8.9499999999999993</v>
      </c>
      <c r="H19" s="45">
        <f t="shared" si="0"/>
        <v>6.7124999999999995</v>
      </c>
      <c r="I19" s="19">
        <v>1</v>
      </c>
      <c r="J19" s="19" t="s">
        <v>18</v>
      </c>
      <c r="K19" s="38"/>
      <c r="L19" s="38"/>
    </row>
    <row r="20" spans="1:12" x14ac:dyDescent="0.2">
      <c r="A20" s="25"/>
      <c r="B20" s="26"/>
      <c r="C20" s="26" t="s">
        <v>139</v>
      </c>
      <c r="D20" s="26" t="s">
        <v>138</v>
      </c>
      <c r="E20" s="27" t="s">
        <v>137</v>
      </c>
      <c r="F20" s="27" t="s">
        <v>21</v>
      </c>
      <c r="G20" s="17">
        <f>VLOOKUP(C20,[1]Sheet1!$E$2:$F$17092,2,FALSE)</f>
        <v>3.99</v>
      </c>
      <c r="H20" s="45">
        <f t="shared" si="0"/>
        <v>2.9925000000000002</v>
      </c>
      <c r="I20" s="19">
        <v>1</v>
      </c>
      <c r="J20" s="19" t="s">
        <v>18</v>
      </c>
      <c r="K20" s="38"/>
      <c r="L20" s="38"/>
    </row>
    <row r="21" spans="1:12" x14ac:dyDescent="0.2">
      <c r="A21" s="25"/>
      <c r="B21" s="26"/>
      <c r="C21" s="26" t="s">
        <v>41</v>
      </c>
      <c r="D21" s="26" t="s">
        <v>42</v>
      </c>
      <c r="E21" s="27" t="s">
        <v>43</v>
      </c>
      <c r="F21" s="27" t="s">
        <v>21</v>
      </c>
      <c r="G21" s="17">
        <f>VLOOKUP(C21,[1]Sheet1!$E$2:$F$17092,2,FALSE)</f>
        <v>6.99</v>
      </c>
      <c r="H21" s="45">
        <f t="shared" si="0"/>
        <v>5.2424999999999997</v>
      </c>
      <c r="I21" s="19">
        <v>1</v>
      </c>
      <c r="J21" s="19" t="s">
        <v>18</v>
      </c>
      <c r="K21" s="38"/>
      <c r="L21" s="38"/>
    </row>
    <row r="22" spans="1:12" x14ac:dyDescent="0.2">
      <c r="A22" s="25"/>
      <c r="B22" s="26"/>
      <c r="C22" s="26" t="s">
        <v>102</v>
      </c>
      <c r="D22" s="26" t="s">
        <v>100</v>
      </c>
      <c r="E22" s="27" t="s">
        <v>101</v>
      </c>
      <c r="F22" s="27" t="s">
        <v>21</v>
      </c>
      <c r="G22" s="17">
        <f>VLOOKUP(C22,[1]Sheet1!$E$2:$F$17092,2,FALSE)</f>
        <v>4.95</v>
      </c>
      <c r="H22" s="45">
        <f t="shared" si="0"/>
        <v>3.7125000000000004</v>
      </c>
      <c r="I22" s="19">
        <v>1</v>
      </c>
      <c r="J22" s="19" t="s">
        <v>18</v>
      </c>
      <c r="K22" s="38"/>
      <c r="L22" s="38"/>
    </row>
    <row r="23" spans="1:12" x14ac:dyDescent="0.2">
      <c r="A23" s="25"/>
      <c r="B23" s="26"/>
      <c r="C23" s="26" t="s">
        <v>44</v>
      </c>
      <c r="D23" s="26" t="s">
        <v>45</v>
      </c>
      <c r="E23" s="27" t="s">
        <v>172</v>
      </c>
      <c r="F23" s="27" t="s">
        <v>21</v>
      </c>
      <c r="G23" s="17">
        <f>VLOOKUP(C23,[1]Sheet1!$E$2:$F$17092,2,FALSE)</f>
        <v>6.95</v>
      </c>
      <c r="H23" s="45">
        <f t="shared" si="0"/>
        <v>5.2125000000000004</v>
      </c>
      <c r="I23" s="19">
        <v>1</v>
      </c>
      <c r="J23" s="19" t="s">
        <v>18</v>
      </c>
      <c r="K23" s="38"/>
      <c r="L23" s="38"/>
    </row>
    <row r="24" spans="1:12" x14ac:dyDescent="0.2">
      <c r="A24" s="25"/>
      <c r="B24" s="26" t="s">
        <v>133</v>
      </c>
      <c r="C24" s="26" t="s">
        <v>134</v>
      </c>
      <c r="D24" s="26" t="s">
        <v>135</v>
      </c>
      <c r="E24" s="27" t="s">
        <v>136</v>
      </c>
      <c r="F24" s="27" t="s">
        <v>21</v>
      </c>
      <c r="G24" s="17">
        <f>VLOOKUP(C24,[1]Sheet1!$E$2:$F$17092,2,FALSE)</f>
        <v>6.95</v>
      </c>
      <c r="H24" s="45">
        <f t="shared" si="0"/>
        <v>5.2125000000000004</v>
      </c>
      <c r="I24" s="19">
        <v>1</v>
      </c>
      <c r="J24" s="19" t="s">
        <v>18</v>
      </c>
      <c r="K24" s="38"/>
      <c r="L24" s="38"/>
    </row>
    <row r="25" spans="1:12" x14ac:dyDescent="0.2">
      <c r="A25" s="25"/>
      <c r="B25" s="26"/>
      <c r="C25" s="26" t="s">
        <v>46</v>
      </c>
      <c r="D25" s="26" t="s">
        <v>47</v>
      </c>
      <c r="E25" s="27" t="s">
        <v>48</v>
      </c>
      <c r="F25" s="27" t="s">
        <v>21</v>
      </c>
      <c r="G25" s="17">
        <f>VLOOKUP(C25,[1]Sheet1!$E$2:$F$17092,2,FALSE)</f>
        <v>6.99</v>
      </c>
      <c r="H25" s="45">
        <f t="shared" si="0"/>
        <v>5.2424999999999997</v>
      </c>
      <c r="I25" s="19">
        <v>1</v>
      </c>
      <c r="J25" s="19" t="s">
        <v>18</v>
      </c>
      <c r="K25" s="38"/>
      <c r="L25" s="38"/>
    </row>
    <row r="26" spans="1:12" x14ac:dyDescent="0.2">
      <c r="A26" s="25"/>
      <c r="B26" s="26"/>
      <c r="C26" s="26" t="s">
        <v>49</v>
      </c>
      <c r="D26" s="26" t="s">
        <v>50</v>
      </c>
      <c r="E26" s="28" t="s">
        <v>179</v>
      </c>
      <c r="F26" s="28" t="s">
        <v>21</v>
      </c>
      <c r="G26" s="17">
        <f>VLOOKUP(C26,[1]Sheet1!$E$2:$F$17092,2,FALSE)</f>
        <v>4.95</v>
      </c>
      <c r="H26" s="45">
        <f t="shared" si="0"/>
        <v>3.7125000000000004</v>
      </c>
      <c r="I26" s="20">
        <v>1</v>
      </c>
      <c r="J26" s="19" t="s">
        <v>18</v>
      </c>
      <c r="K26" s="38"/>
      <c r="L26" s="38"/>
    </row>
    <row r="27" spans="1:12" x14ac:dyDescent="0.2">
      <c r="A27" s="25"/>
      <c r="B27" s="26"/>
      <c r="C27" s="26" t="s">
        <v>105</v>
      </c>
      <c r="D27" s="26" t="s">
        <v>103</v>
      </c>
      <c r="E27" s="28" t="s">
        <v>104</v>
      </c>
      <c r="F27" s="28" t="s">
        <v>21</v>
      </c>
      <c r="G27" s="17">
        <f>VLOOKUP(C27,[1]Sheet1!$E$2:$F$17092,2,FALSE)</f>
        <v>6.95</v>
      </c>
      <c r="H27" s="45">
        <f t="shared" si="0"/>
        <v>5.2125000000000004</v>
      </c>
      <c r="I27" s="20">
        <v>1</v>
      </c>
      <c r="J27" s="19" t="s">
        <v>18</v>
      </c>
      <c r="K27" s="38"/>
      <c r="L27" s="38"/>
    </row>
    <row r="28" spans="1:12" x14ac:dyDescent="0.2">
      <c r="A28" s="25"/>
      <c r="B28" s="26"/>
      <c r="C28" s="26" t="s">
        <v>130</v>
      </c>
      <c r="D28" s="26" t="s">
        <v>129</v>
      </c>
      <c r="E28" s="28" t="s">
        <v>128</v>
      </c>
      <c r="F28" s="28" t="s">
        <v>21</v>
      </c>
      <c r="G28" s="17">
        <f>VLOOKUP(C28,[1]Sheet1!$E$2:$F$17092,2,FALSE)</f>
        <v>6.99</v>
      </c>
      <c r="H28" s="45">
        <f t="shared" si="0"/>
        <v>5.2424999999999997</v>
      </c>
      <c r="I28" s="20">
        <v>1</v>
      </c>
      <c r="J28" s="19" t="s">
        <v>18</v>
      </c>
      <c r="K28" s="38"/>
      <c r="L28" s="38"/>
    </row>
    <row r="29" spans="1:12" x14ac:dyDescent="0.2">
      <c r="A29" s="25"/>
      <c r="B29" s="26"/>
      <c r="C29" s="26" t="s">
        <v>164</v>
      </c>
      <c r="D29" s="26" t="s">
        <v>132</v>
      </c>
      <c r="E29" s="28" t="s">
        <v>131</v>
      </c>
      <c r="F29" s="28" t="s">
        <v>21</v>
      </c>
      <c r="G29" s="17">
        <f>VLOOKUP(C29,[1]Sheet1!$E$2:$F$17092,2,FALSE)</f>
        <v>5</v>
      </c>
      <c r="H29" s="45">
        <f t="shared" si="0"/>
        <v>3.75</v>
      </c>
      <c r="I29" s="20">
        <v>1</v>
      </c>
      <c r="J29" s="19" t="s">
        <v>18</v>
      </c>
      <c r="K29" s="38"/>
      <c r="L29" s="38"/>
    </row>
    <row r="30" spans="1:12" x14ac:dyDescent="0.2">
      <c r="A30" s="25"/>
      <c r="B30" s="26" t="s">
        <v>51</v>
      </c>
      <c r="C30" s="26" t="s">
        <v>52</v>
      </c>
      <c r="D30" s="26" t="s">
        <v>53</v>
      </c>
      <c r="E30" s="28" t="s">
        <v>54</v>
      </c>
      <c r="F30" s="28" t="s">
        <v>21</v>
      </c>
      <c r="G30" s="17">
        <f>VLOOKUP(C30,[1]Sheet1!$E$2:$F$17092,2,FALSE)</f>
        <v>7.95</v>
      </c>
      <c r="H30" s="45">
        <f t="shared" si="0"/>
        <v>5.9625000000000004</v>
      </c>
      <c r="I30" s="20">
        <v>1</v>
      </c>
      <c r="J30" s="19" t="s">
        <v>18</v>
      </c>
      <c r="K30" s="38"/>
      <c r="L30" s="38"/>
    </row>
    <row r="31" spans="1:12" x14ac:dyDescent="0.2">
      <c r="A31" s="25"/>
      <c r="B31" s="26"/>
      <c r="C31" s="26" t="s">
        <v>55</v>
      </c>
      <c r="D31" s="26" t="s">
        <v>56</v>
      </c>
      <c r="E31" s="28" t="s">
        <v>57</v>
      </c>
      <c r="F31" s="28" t="s">
        <v>21</v>
      </c>
      <c r="G31" s="17">
        <f>VLOOKUP(C31,[1]Sheet1!$E$2:$F$17092,2,FALSE)</f>
        <v>6.95</v>
      </c>
      <c r="H31" s="45">
        <f t="shared" si="0"/>
        <v>5.2125000000000004</v>
      </c>
      <c r="I31" s="20">
        <v>1</v>
      </c>
      <c r="J31" s="19" t="s">
        <v>18</v>
      </c>
      <c r="K31" s="38"/>
      <c r="L31" s="38"/>
    </row>
    <row r="32" spans="1:12" x14ac:dyDescent="0.2">
      <c r="A32" s="25"/>
      <c r="B32" s="26"/>
      <c r="C32" s="26" t="s">
        <v>58</v>
      </c>
      <c r="D32" s="26" t="s">
        <v>59</v>
      </c>
      <c r="E32" s="28" t="s">
        <v>60</v>
      </c>
      <c r="F32" s="28" t="s">
        <v>21</v>
      </c>
      <c r="G32" s="17">
        <f>VLOOKUP(C32,[1]Sheet1!$E$2:$F$17092,2,FALSE)</f>
        <v>5.5</v>
      </c>
      <c r="H32" s="45">
        <f t="shared" si="0"/>
        <v>4.125</v>
      </c>
      <c r="I32" s="20">
        <v>1</v>
      </c>
      <c r="J32" s="19" t="s">
        <v>18</v>
      </c>
      <c r="K32" s="38"/>
      <c r="L32" s="38"/>
    </row>
    <row r="33" spans="1:12" x14ac:dyDescent="0.2">
      <c r="A33" s="25"/>
      <c r="B33" s="26"/>
      <c r="C33" s="26" t="s">
        <v>61</v>
      </c>
      <c r="D33" s="26" t="s">
        <v>62</v>
      </c>
      <c r="E33" s="28" t="s">
        <v>63</v>
      </c>
      <c r="F33" s="28" t="s">
        <v>21</v>
      </c>
      <c r="G33" s="17">
        <f>VLOOKUP(C33,[1]Sheet1!$E$2:$F$17092,2,FALSE)</f>
        <v>5.95</v>
      </c>
      <c r="H33" s="45">
        <f t="shared" si="0"/>
        <v>4.4625000000000004</v>
      </c>
      <c r="I33" s="20">
        <v>1</v>
      </c>
      <c r="J33" s="19" t="s">
        <v>18</v>
      </c>
      <c r="K33" s="38"/>
      <c r="L33" s="38"/>
    </row>
    <row r="34" spans="1:12" x14ac:dyDescent="0.2">
      <c r="A34" s="25"/>
      <c r="B34" s="26"/>
      <c r="C34" s="26" t="s">
        <v>64</v>
      </c>
      <c r="D34" s="26" t="s">
        <v>65</v>
      </c>
      <c r="E34" s="28" t="s">
        <v>66</v>
      </c>
      <c r="F34" s="28" t="s">
        <v>21</v>
      </c>
      <c r="G34" s="17">
        <v>6.95</v>
      </c>
      <c r="H34" s="45">
        <f t="shared" si="0"/>
        <v>5.2125000000000004</v>
      </c>
      <c r="I34" s="20">
        <v>1</v>
      </c>
      <c r="J34" s="19" t="s">
        <v>18</v>
      </c>
      <c r="K34" s="38"/>
      <c r="L34" s="38"/>
    </row>
    <row r="35" spans="1:12" x14ac:dyDescent="0.2">
      <c r="A35" s="25"/>
      <c r="B35" s="26"/>
      <c r="C35" s="26" t="s">
        <v>67</v>
      </c>
      <c r="D35" s="26" t="s">
        <v>68</v>
      </c>
      <c r="E35" s="41" t="s">
        <v>175</v>
      </c>
      <c r="F35" s="28" t="s">
        <v>21</v>
      </c>
      <c r="G35" s="17">
        <f>VLOOKUP(C35,[1]Sheet1!$E$2:$F$17092,2,FALSE)</f>
        <v>3.99</v>
      </c>
      <c r="H35" s="45">
        <f t="shared" si="0"/>
        <v>2.9925000000000002</v>
      </c>
      <c r="I35" s="20">
        <v>1</v>
      </c>
      <c r="J35" s="19" t="s">
        <v>18</v>
      </c>
      <c r="K35" s="38"/>
      <c r="L35" s="38"/>
    </row>
    <row r="36" spans="1:12" x14ac:dyDescent="0.2">
      <c r="A36" s="25"/>
      <c r="B36" s="26"/>
      <c r="C36" s="26" t="s">
        <v>69</v>
      </c>
      <c r="D36" s="26" t="s">
        <v>70</v>
      </c>
      <c r="E36" s="28" t="s">
        <v>71</v>
      </c>
      <c r="F36" s="28" t="s">
        <v>21</v>
      </c>
      <c r="G36" s="17">
        <f>VLOOKUP(C36,[1]Sheet1!$E$2:$F$17092,2,FALSE)</f>
        <v>5.95</v>
      </c>
      <c r="H36" s="45">
        <f t="shared" si="0"/>
        <v>4.4625000000000004</v>
      </c>
      <c r="I36" s="20">
        <v>1</v>
      </c>
      <c r="J36" s="19" t="s">
        <v>18</v>
      </c>
      <c r="K36" s="38"/>
      <c r="L36" s="38"/>
    </row>
    <row r="37" spans="1:12" x14ac:dyDescent="0.2">
      <c r="A37" s="25"/>
      <c r="B37" s="26" t="s">
        <v>127</v>
      </c>
      <c r="C37" s="26" t="s">
        <v>124</v>
      </c>
      <c r="D37" s="26" t="s">
        <v>125</v>
      </c>
      <c r="E37" s="28" t="s">
        <v>126</v>
      </c>
      <c r="F37" s="28" t="s">
        <v>21</v>
      </c>
      <c r="G37" s="17">
        <f>VLOOKUP(C37,[1]Sheet1!$E$2:$F$17092,2,FALSE)</f>
        <v>6.95</v>
      </c>
      <c r="H37" s="45">
        <f t="shared" si="0"/>
        <v>5.2125000000000004</v>
      </c>
      <c r="I37" s="20">
        <v>1</v>
      </c>
      <c r="J37" s="19" t="s">
        <v>18</v>
      </c>
      <c r="K37" s="38"/>
      <c r="L37" s="38"/>
    </row>
    <row r="38" spans="1:12" x14ac:dyDescent="0.2">
      <c r="A38" s="25"/>
      <c r="B38" s="26"/>
      <c r="C38" s="26" t="s">
        <v>72</v>
      </c>
      <c r="D38" s="26" t="s">
        <v>73</v>
      </c>
      <c r="E38" s="28" t="s">
        <v>74</v>
      </c>
      <c r="F38" s="28" t="s">
        <v>21</v>
      </c>
      <c r="G38" s="17">
        <f>VLOOKUP(C38,[1]Sheet1!$E$2:$F$17092,2,FALSE)</f>
        <v>5.95</v>
      </c>
      <c r="H38" s="45">
        <f t="shared" si="0"/>
        <v>4.4625000000000004</v>
      </c>
      <c r="I38" s="20">
        <v>1</v>
      </c>
      <c r="J38" s="19" t="s">
        <v>18</v>
      </c>
      <c r="K38" s="38"/>
      <c r="L38" s="38"/>
    </row>
    <row r="39" spans="1:12" x14ac:dyDescent="0.2">
      <c r="A39" s="25"/>
      <c r="B39" s="26"/>
      <c r="C39" s="26" t="s">
        <v>75</v>
      </c>
      <c r="D39" s="26" t="s">
        <v>76</v>
      </c>
      <c r="E39" s="28" t="s">
        <v>77</v>
      </c>
      <c r="F39" s="28" t="s">
        <v>21</v>
      </c>
      <c r="G39" s="17">
        <f>VLOOKUP(C39,[1]Sheet1!$E$2:$F$17092,2,FALSE)</f>
        <v>6.95</v>
      </c>
      <c r="H39" s="45">
        <f t="shared" si="0"/>
        <v>5.2125000000000004</v>
      </c>
      <c r="I39" s="20">
        <v>1</v>
      </c>
      <c r="J39" s="19" t="s">
        <v>18</v>
      </c>
      <c r="K39" s="38"/>
      <c r="L39" s="38"/>
    </row>
    <row r="40" spans="1:12" x14ac:dyDescent="0.2">
      <c r="A40" s="25"/>
      <c r="B40" s="26"/>
      <c r="C40" s="26" t="s">
        <v>78</v>
      </c>
      <c r="D40" s="26" t="s">
        <v>79</v>
      </c>
      <c r="E40" s="28" t="s">
        <v>80</v>
      </c>
      <c r="F40" s="28" t="s">
        <v>21</v>
      </c>
      <c r="G40" s="17">
        <f>VLOOKUP(C40,[1]Sheet1!$E$2:$F$17092,2,FALSE)</f>
        <v>3.95</v>
      </c>
      <c r="H40" s="45">
        <f t="shared" si="0"/>
        <v>2.9625000000000004</v>
      </c>
      <c r="I40" s="20">
        <v>1</v>
      </c>
      <c r="J40" s="19" t="s">
        <v>18</v>
      </c>
      <c r="K40" s="38"/>
      <c r="L40" s="38"/>
    </row>
    <row r="41" spans="1:12" x14ac:dyDescent="0.2">
      <c r="A41" s="25"/>
      <c r="B41" s="26"/>
      <c r="C41" s="26" t="s">
        <v>165</v>
      </c>
      <c r="D41" s="26" t="s">
        <v>123</v>
      </c>
      <c r="E41" s="28" t="s">
        <v>122</v>
      </c>
      <c r="F41" s="28" t="s">
        <v>21</v>
      </c>
      <c r="G41" s="17">
        <f>VLOOKUP(C41,[1]Sheet1!$E$2:$F$17092,2,FALSE)</f>
        <v>5.5</v>
      </c>
      <c r="H41" s="45">
        <f t="shared" si="0"/>
        <v>4.125</v>
      </c>
      <c r="I41" s="20">
        <v>1</v>
      </c>
      <c r="J41" s="19" t="s">
        <v>18</v>
      </c>
      <c r="K41" s="38"/>
      <c r="L41" s="38"/>
    </row>
    <row r="42" spans="1:12" x14ac:dyDescent="0.2">
      <c r="A42" s="25"/>
      <c r="B42" s="26"/>
      <c r="C42" s="26" t="s">
        <v>81</v>
      </c>
      <c r="D42" s="26" t="s">
        <v>82</v>
      </c>
      <c r="E42" s="28" t="s">
        <v>180</v>
      </c>
      <c r="F42" s="28" t="s">
        <v>21</v>
      </c>
      <c r="G42" s="17">
        <f>VLOOKUP(C42,[1]Sheet1!$E$2:$F$17092,2,FALSE)</f>
        <v>3.99</v>
      </c>
      <c r="H42" s="45">
        <f t="shared" si="0"/>
        <v>2.9925000000000002</v>
      </c>
      <c r="I42" s="20">
        <v>1</v>
      </c>
      <c r="J42" s="19" t="s">
        <v>18</v>
      </c>
      <c r="K42" s="38"/>
      <c r="L42" s="38"/>
    </row>
    <row r="43" spans="1:12" x14ac:dyDescent="0.2">
      <c r="A43" s="25"/>
      <c r="B43" s="26"/>
      <c r="C43" s="26" t="s">
        <v>83</v>
      </c>
      <c r="D43" s="26" t="s">
        <v>84</v>
      </c>
      <c r="E43" s="28" t="s">
        <v>85</v>
      </c>
      <c r="F43" s="28" t="s">
        <v>21</v>
      </c>
      <c r="G43" s="17">
        <f>VLOOKUP(C43,[1]Sheet1!$E$2:$F$17092,2,FALSE)</f>
        <v>4.5</v>
      </c>
      <c r="H43" s="45">
        <f t="shared" si="0"/>
        <v>3.375</v>
      </c>
      <c r="I43" s="20">
        <v>1</v>
      </c>
      <c r="J43" s="19" t="s">
        <v>18</v>
      </c>
      <c r="K43" s="38"/>
      <c r="L43" s="38"/>
    </row>
    <row r="44" spans="1:12" x14ac:dyDescent="0.2">
      <c r="A44" s="25"/>
      <c r="B44" s="26"/>
      <c r="C44" s="26" t="s">
        <v>86</v>
      </c>
      <c r="D44" s="26" t="s">
        <v>87</v>
      </c>
      <c r="E44" s="28" t="s">
        <v>88</v>
      </c>
      <c r="F44" s="28" t="s">
        <v>21</v>
      </c>
      <c r="G44" s="17">
        <f>VLOOKUP(C44,[1]Sheet1!$E$2:$F$17092,2,FALSE)</f>
        <v>5.95</v>
      </c>
      <c r="H44" s="45">
        <f t="shared" si="0"/>
        <v>4.4625000000000004</v>
      </c>
      <c r="I44" s="20">
        <v>1</v>
      </c>
      <c r="J44" s="19" t="s">
        <v>18</v>
      </c>
      <c r="K44" s="38"/>
      <c r="L44" s="38"/>
    </row>
    <row r="45" spans="1:12" x14ac:dyDescent="0.2">
      <c r="A45" s="25"/>
      <c r="B45" s="26"/>
      <c r="C45" s="26" t="s">
        <v>166</v>
      </c>
      <c r="D45" s="26" t="s">
        <v>120</v>
      </c>
      <c r="E45" s="28" t="s">
        <v>121</v>
      </c>
      <c r="F45" s="28" t="s">
        <v>21</v>
      </c>
      <c r="G45" s="17">
        <f>VLOOKUP(C45,[1]Sheet1!$E$2:$F$17092,2,FALSE)</f>
        <v>4.95</v>
      </c>
      <c r="H45" s="45">
        <f t="shared" si="0"/>
        <v>3.7125000000000004</v>
      </c>
      <c r="I45" s="20">
        <v>1</v>
      </c>
      <c r="J45" s="19" t="s">
        <v>18</v>
      </c>
      <c r="K45" s="38"/>
      <c r="L45" s="38"/>
    </row>
    <row r="46" spans="1:12" x14ac:dyDescent="0.2">
      <c r="A46" s="25"/>
      <c r="B46" s="26"/>
      <c r="C46" s="26" t="s">
        <v>89</v>
      </c>
      <c r="D46" s="26" t="s">
        <v>90</v>
      </c>
      <c r="E46" s="28" t="s">
        <v>181</v>
      </c>
      <c r="F46" s="28" t="s">
        <v>21</v>
      </c>
      <c r="G46" s="17">
        <f>VLOOKUP(C46,[1]Sheet1!$E$2:$F$17092,2,FALSE)</f>
        <v>3.99</v>
      </c>
      <c r="H46" s="45">
        <f t="shared" si="0"/>
        <v>2.9925000000000002</v>
      </c>
      <c r="I46" s="20">
        <v>1</v>
      </c>
      <c r="J46" s="19" t="s">
        <v>18</v>
      </c>
      <c r="K46" s="38"/>
      <c r="L46" s="38"/>
    </row>
    <row r="47" spans="1:12" x14ac:dyDescent="0.2">
      <c r="A47" s="25"/>
      <c r="B47" s="26"/>
      <c r="C47" s="26" t="s">
        <v>91</v>
      </c>
      <c r="D47" s="26" t="s">
        <v>92</v>
      </c>
      <c r="E47" s="28" t="s">
        <v>93</v>
      </c>
      <c r="F47" s="28" t="s">
        <v>21</v>
      </c>
      <c r="G47" s="17">
        <f>VLOOKUP(C47,[1]Sheet1!$E$2:$F$17092,2,FALSE)</f>
        <v>4.95</v>
      </c>
      <c r="H47" s="45">
        <f t="shared" si="0"/>
        <v>3.7125000000000004</v>
      </c>
      <c r="I47" s="20">
        <v>1</v>
      </c>
      <c r="J47" s="19" t="s">
        <v>18</v>
      </c>
      <c r="K47" s="38"/>
      <c r="L47" s="38"/>
    </row>
    <row r="48" spans="1:12" x14ac:dyDescent="0.2">
      <c r="A48" s="25"/>
      <c r="B48" s="26" t="s">
        <v>167</v>
      </c>
      <c r="C48" s="26" t="s">
        <v>119</v>
      </c>
      <c r="D48" s="26" t="s">
        <v>118</v>
      </c>
      <c r="E48" s="28" t="s">
        <v>117</v>
      </c>
      <c r="F48" s="28" t="s">
        <v>21</v>
      </c>
      <c r="G48" s="17">
        <f>VLOOKUP(C48,[1]Sheet1!$E$2:$F$17092,2,FALSE)</f>
        <v>8</v>
      </c>
      <c r="H48" s="45">
        <f t="shared" si="0"/>
        <v>6</v>
      </c>
      <c r="I48" s="20">
        <v>1</v>
      </c>
      <c r="J48" s="19" t="s">
        <v>18</v>
      </c>
      <c r="K48" s="38"/>
      <c r="L48" s="38"/>
    </row>
    <row r="49" spans="1:12" x14ac:dyDescent="0.2">
      <c r="A49" s="25"/>
      <c r="B49" s="26"/>
      <c r="C49" s="26" t="s">
        <v>169</v>
      </c>
      <c r="D49" s="26" t="s">
        <v>115</v>
      </c>
      <c r="E49" s="28" t="s">
        <v>116</v>
      </c>
      <c r="F49" s="28" t="s">
        <v>21</v>
      </c>
      <c r="G49" s="17">
        <v>6.95</v>
      </c>
      <c r="H49" s="45">
        <f t="shared" si="0"/>
        <v>5.2125000000000004</v>
      </c>
      <c r="I49" s="20">
        <v>1</v>
      </c>
      <c r="J49" s="19" t="s">
        <v>18</v>
      </c>
      <c r="K49" s="38"/>
      <c r="L49" s="38"/>
    </row>
    <row r="50" spans="1:12" x14ac:dyDescent="0.2">
      <c r="A50" s="25"/>
      <c r="B50" s="26"/>
      <c r="C50" s="26" t="s">
        <v>168</v>
      </c>
      <c r="D50" s="26" t="s">
        <v>113</v>
      </c>
      <c r="E50" s="28" t="s">
        <v>114</v>
      </c>
      <c r="F50" s="28" t="s">
        <v>21</v>
      </c>
      <c r="G50" s="17">
        <f>VLOOKUP(C50,[1]Sheet1!$E$2:$F$17092,2,FALSE)</f>
        <v>3.95</v>
      </c>
      <c r="H50" s="45">
        <f t="shared" si="0"/>
        <v>2.9625000000000004</v>
      </c>
      <c r="I50" s="20">
        <v>1</v>
      </c>
      <c r="J50" s="19" t="s">
        <v>18</v>
      </c>
      <c r="K50" s="38"/>
      <c r="L50" s="38"/>
    </row>
    <row r="51" spans="1:12" x14ac:dyDescent="0.2">
      <c r="A51" s="25"/>
      <c r="B51" s="26"/>
      <c r="C51" s="26" t="s">
        <v>94</v>
      </c>
      <c r="D51" s="26" t="s">
        <v>95</v>
      </c>
      <c r="E51" s="28" t="s">
        <v>96</v>
      </c>
      <c r="F51" s="28" t="s">
        <v>21</v>
      </c>
      <c r="G51" s="17">
        <f>VLOOKUP(C51,[1]Sheet1!$E$2:$F$17092,2,FALSE)</f>
        <v>6.99</v>
      </c>
      <c r="H51" s="45">
        <f t="shared" si="0"/>
        <v>5.2424999999999997</v>
      </c>
      <c r="I51" s="20">
        <v>1</v>
      </c>
      <c r="J51" s="19" t="s">
        <v>18</v>
      </c>
      <c r="K51" s="38"/>
      <c r="L51" s="38"/>
    </row>
    <row r="52" spans="1:12" x14ac:dyDescent="0.2">
      <c r="A52" s="25"/>
      <c r="B52" s="26"/>
      <c r="C52" s="26" t="s">
        <v>97</v>
      </c>
      <c r="D52" s="26" t="s">
        <v>98</v>
      </c>
      <c r="E52" s="28" t="s">
        <v>99</v>
      </c>
      <c r="F52" s="28" t="s">
        <v>21</v>
      </c>
      <c r="G52" s="17">
        <f>VLOOKUP(C52,[1]Sheet1!$E$2:$F$17092,2,FALSE)</f>
        <v>5.95</v>
      </c>
      <c r="H52" s="45">
        <f t="shared" si="0"/>
        <v>4.4625000000000004</v>
      </c>
      <c r="I52" s="20">
        <v>1</v>
      </c>
      <c r="J52" s="19" t="s">
        <v>18</v>
      </c>
      <c r="K52" s="38"/>
      <c r="L52" s="38"/>
    </row>
    <row r="53" spans="1:12" x14ac:dyDescent="0.2">
      <c r="A53" s="25"/>
      <c r="B53" s="26"/>
      <c r="C53" s="26" t="s">
        <v>170</v>
      </c>
      <c r="D53" s="26" t="s">
        <v>111</v>
      </c>
      <c r="E53" s="28" t="s">
        <v>112</v>
      </c>
      <c r="F53" s="28" t="s">
        <v>21</v>
      </c>
      <c r="G53" s="17">
        <f>VLOOKUP(C53,[1]Sheet1!$E$2:$F$17092,2,FALSE)</f>
        <v>5.95</v>
      </c>
      <c r="H53" s="45">
        <f t="shared" si="0"/>
        <v>4.4625000000000004</v>
      </c>
      <c r="I53" s="20">
        <v>1</v>
      </c>
      <c r="J53" s="19" t="s">
        <v>18</v>
      </c>
      <c r="K53" s="38"/>
      <c r="L53" s="38"/>
    </row>
    <row r="54" spans="1:12" x14ac:dyDescent="0.2">
      <c r="A54" s="25"/>
      <c r="B54" s="35"/>
      <c r="C54" s="39" t="s">
        <v>108</v>
      </c>
      <c r="D54" s="39" t="s">
        <v>107</v>
      </c>
      <c r="E54" s="36" t="s">
        <v>106</v>
      </c>
      <c r="F54" s="36" t="s">
        <v>21</v>
      </c>
      <c r="G54" s="17">
        <f>VLOOKUP(C54,[1]Sheet1!$E$2:$F$17092,2,FALSE)</f>
        <v>5.95</v>
      </c>
      <c r="H54" s="45">
        <f t="shared" si="0"/>
        <v>4.4625000000000004</v>
      </c>
      <c r="I54" s="37">
        <v>1</v>
      </c>
      <c r="J54" s="19" t="s">
        <v>18</v>
      </c>
      <c r="K54" s="38"/>
      <c r="L54" s="38"/>
    </row>
    <row r="55" spans="1:12" x14ac:dyDescent="0.2">
      <c r="A55" s="25"/>
      <c r="B55" s="40">
        <v>901140198</v>
      </c>
      <c r="C55" s="43" t="s">
        <v>171</v>
      </c>
      <c r="D55" s="39" t="s">
        <v>110</v>
      </c>
      <c r="E55" s="36" t="s">
        <v>109</v>
      </c>
      <c r="F55" s="36" t="s">
        <v>21</v>
      </c>
      <c r="G55" s="17">
        <f>VLOOKUP(C55,[1]Sheet1!$E$2:$F$17092,2,FALSE)</f>
        <v>5.95</v>
      </c>
      <c r="H55" s="45">
        <f t="shared" si="0"/>
        <v>4.4625000000000004</v>
      </c>
      <c r="I55" s="37">
        <v>1</v>
      </c>
      <c r="J55" s="19" t="s">
        <v>18</v>
      </c>
      <c r="K55" s="38"/>
      <c r="L55" s="38"/>
    </row>
    <row r="56" spans="1:12" x14ac:dyDescent="0.2">
      <c r="A56" s="36"/>
      <c r="B56" s="35"/>
      <c r="C56" s="44" t="s">
        <v>177</v>
      </c>
      <c r="D56" s="43" t="s">
        <v>178</v>
      </c>
      <c r="E56" s="42" t="s">
        <v>176</v>
      </c>
      <c r="F56" s="36" t="s">
        <v>21</v>
      </c>
      <c r="G56" s="17">
        <v>6.95</v>
      </c>
      <c r="H56" s="45">
        <f t="shared" si="0"/>
        <v>5.2125000000000004</v>
      </c>
      <c r="I56" s="37">
        <v>1</v>
      </c>
      <c r="J56" s="19" t="s">
        <v>18</v>
      </c>
    </row>
    <row r="57" spans="1:12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2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2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2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2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2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2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2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20" yWindow="404" count="2">
    <dataValidation allowBlank="1" showInputMessage="1" showErrorMessage="1" prompt="If item is not sold individually on the NYC DOE's E-Catalog, enter 'Not Sold Separately' here." sqref="G6:H6"/>
    <dataValidation allowBlank="1" showInputMessage="1" showErrorMessage="1" prompt="If the item is not sold individually at the National level, enter 'Not Sold Separately' here." sqref="G7:G5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2016-05-26T12:55:18Z</cp:lastPrinted>
  <dcterms:created xsi:type="dcterms:W3CDTF">2006-11-18T02:25:30Z</dcterms:created>
  <dcterms:modified xsi:type="dcterms:W3CDTF">2016-05-26T12:55:35Z</dcterms:modified>
</cp:coreProperties>
</file>